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aalborgchang1912-my.sharepoint.com/personal/kn_aalborgchang_dk/Documents/Bogholderi/0. Årsregnskab 2021/Omkostningsgodtgørelse/"/>
    </mc:Choice>
  </mc:AlternateContent>
  <xr:revisionPtr revIDLastSave="3" documentId="13_ncr:1_{33CB6401-ED91-4E97-9E71-EDB1DDF8C926}" xr6:coauthVersionLast="46" xr6:coauthVersionMax="46" xr10:uidLastSave="{5A3BD3A3-2B74-4854-8555-1D41AD3ADEB7}"/>
  <bookViews>
    <workbookView xWindow="-120" yWindow="-120" windowWidth="29040" windowHeight="15840" xr2:uid="{00000000-000D-0000-FFFF-FFFF00000000}"/>
  </bookViews>
  <sheets>
    <sheet name="Hovedskema" sheetId="12" r:id="rId1"/>
    <sheet name="Skema til kørsel til klubhus" sheetId="15" r:id="rId2"/>
    <sheet name="Skema til kørsel i øvrigt" sheetId="16" r:id="rId3"/>
  </sheets>
  <definedNames>
    <definedName name="_xlnm.Print_Area" localSheetId="0">Hovedskema!$A$1:$E$28</definedName>
    <definedName name="_xlnm.Print_Area" localSheetId="2">'Skema til kørsel i øvrigt'!$A$3:$H$67</definedName>
    <definedName name="_xlnm.Print_Titles" localSheetId="2">'Skema til kørsel i øvrigt'!$4:$5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15" l="1"/>
  <c r="H71" i="15"/>
  <c r="M71" i="15"/>
  <c r="R71" i="15"/>
  <c r="W71" i="15"/>
  <c r="AB71" i="15"/>
  <c r="AB37" i="15"/>
  <c r="W37" i="15"/>
  <c r="R37" i="15"/>
  <c r="M37" i="15"/>
  <c r="H37" i="15"/>
  <c r="H67" i="16"/>
  <c r="C26" i="12" s="1"/>
  <c r="G67" i="16"/>
  <c r="C25" i="12" s="1"/>
  <c r="F67" i="16"/>
  <c r="C24" i="12" s="1"/>
  <c r="E24" i="12" s="1"/>
  <c r="E67" i="16"/>
  <c r="C23" i="12" s="1"/>
  <c r="C37" i="15"/>
  <c r="AC2" i="15" l="1"/>
  <c r="AC3" i="15" s="1"/>
  <c r="C22" i="12" s="1"/>
  <c r="E25" i="12"/>
  <c r="E26" i="12" l="1"/>
  <c r="E23" i="12"/>
  <c r="E22" i="12" l="1"/>
  <c r="E27" i="12" s="1"/>
</calcChain>
</file>

<file path=xl/sharedStrings.xml><?xml version="1.0" encoding="utf-8"?>
<sst xmlns="http://schemas.openxmlformats.org/spreadsheetml/2006/main" count="766" uniqueCount="75">
  <si>
    <t>Dato</t>
  </si>
  <si>
    <t>Navn</t>
  </si>
  <si>
    <t>Sæt X, hvis turen har taget mere end 5 timer</t>
  </si>
  <si>
    <t>Omkostningsgodtgørelse i alt</t>
  </si>
  <si>
    <t>Antal km.
retur</t>
  </si>
  <si>
    <t>Kørsels- og rejsegodtgørelse</t>
  </si>
  <si>
    <t>Rejsegodtgørelse, jf. opgørelse nedenfor</t>
  </si>
  <si>
    <t>Hvilket hold træner du?</t>
  </si>
  <si>
    <t>Kørsel</t>
  </si>
  <si>
    <t>Rejse</t>
  </si>
  <si>
    <t>Antal</t>
  </si>
  <si>
    <t>Sats</t>
  </si>
  <si>
    <t>Kr.</t>
  </si>
  <si>
    <t>Overnatning</t>
  </si>
  <si>
    <t>Overnatning, jf. opgørelse nedenfor</t>
  </si>
  <si>
    <t>Sæt X, hvis turen har taget mere end 24 timer og du har overnattet</t>
  </si>
  <si>
    <t>Adresse</t>
  </si>
  <si>
    <t>Administrative udgifter (max. kr. 1.450 pr. år)</t>
  </si>
  <si>
    <t>Udgifter til køb og vask af sportstøj (max. kr. 2.000 pr. år)</t>
  </si>
  <si>
    <t>Sæt X, hvis du har været dommer (max. 2 kampe pr. dag)</t>
  </si>
  <si>
    <t>Dommer</t>
  </si>
  <si>
    <t>Kørt fra
(fuld adresse/postnr./by)</t>
  </si>
  <si>
    <t>Kørt til
(fuld adresse/postnr./by)</t>
  </si>
  <si>
    <t>Dommergerning, jf. opgørelse nedenfor</t>
  </si>
  <si>
    <t>Underskrift</t>
  </si>
  <si>
    <t>Øvrige udgifter iht. medsendte kvitteringer</t>
  </si>
  <si>
    <t>Kørselsgodtgørelse i øvrigt, jf. opgørelse nedenfor</t>
  </si>
  <si>
    <t>Januar</t>
  </si>
  <si>
    <t>Februar</t>
  </si>
  <si>
    <t>Marts</t>
  </si>
  <si>
    <t>April</t>
  </si>
  <si>
    <t>Juni</t>
  </si>
  <si>
    <t>Juli</t>
  </si>
  <si>
    <t>August</t>
  </si>
  <si>
    <t>September</t>
  </si>
  <si>
    <t>Oktober</t>
  </si>
  <si>
    <t>November</t>
  </si>
  <si>
    <t>December</t>
  </si>
  <si>
    <t>Maj</t>
  </si>
  <si>
    <t>Din banks reg.nr.</t>
  </si>
  <si>
    <t>Skattefri omkostningsgodtgørelse for 2021</t>
  </si>
  <si>
    <t/>
  </si>
  <si>
    <t>Nytårsaftens dag</t>
  </si>
  <si>
    <t>2. juledag</t>
  </si>
  <si>
    <t>1. juledag</t>
  </si>
  <si>
    <t>Juleaftensdag</t>
  </si>
  <si>
    <t>Store Bededag</t>
  </si>
  <si>
    <t>Palmesøndag</t>
  </si>
  <si>
    <t>2. pinsedag</t>
  </si>
  <si>
    <t>Pinsedag</t>
  </si>
  <si>
    <t>Kristi Himmelfart</t>
  </si>
  <si>
    <t>Grundlovsdag</t>
  </si>
  <si>
    <t>2. påskedag</t>
  </si>
  <si>
    <t>Påskedag</t>
  </si>
  <si>
    <t>Langfredag</t>
  </si>
  <si>
    <t>Skærtorsdag</t>
  </si>
  <si>
    <t>Nytårsdag</t>
  </si>
  <si>
    <t>Antal km. retur mellem klubhuset og hjemadresse:</t>
  </si>
  <si>
    <t>Antal kørte km. overføres automatisk til hovedskemaet</t>
  </si>
  <si>
    <t>Antal gange kørt (ovf. automatisk fra de grønne felter):</t>
  </si>
  <si>
    <t>Total antal km. kørt fra hjem til klubhus og retur:</t>
  </si>
  <si>
    <t>Kontingent betalt til Chang for indeværende sæson</t>
  </si>
  <si>
    <t>Postnr.</t>
  </si>
  <si>
    <t>By</t>
  </si>
  <si>
    <t>Kørselsgodtgørelse til klubhus, jf. opgørelse i særskilt ark</t>
  </si>
  <si>
    <r>
      <rPr>
        <b/>
        <sz val="15"/>
        <rFont val="Calibri"/>
        <family val="2"/>
      </rPr>
      <t>Indtast i det gule felt</t>
    </r>
    <r>
      <rPr>
        <sz val="15"/>
        <color theme="1"/>
        <rFont val="Calibri"/>
        <family val="2"/>
        <scheme val="minor"/>
      </rPr>
      <t>, hvor mange km. du har retur til klubhuset fra din hjemadresse.</t>
    </r>
  </si>
  <si>
    <r>
      <rPr>
        <b/>
        <sz val="15"/>
        <rFont val="Calibri"/>
        <family val="2"/>
      </rPr>
      <t xml:space="preserve">Sæt kryds </t>
    </r>
    <r>
      <rPr>
        <b/>
        <sz val="15"/>
        <rFont val="Calibri"/>
        <family val="2"/>
        <scheme val="minor"/>
      </rPr>
      <t>i de grønne felter</t>
    </r>
    <r>
      <rPr>
        <sz val="15"/>
        <color theme="1"/>
        <rFont val="Calibri"/>
        <family val="2"/>
        <scheme val="minor"/>
      </rPr>
      <t>, hvis du har kørt til og fra klubhuset fra din hjemmeadresse.</t>
    </r>
  </si>
  <si>
    <t>Dit kontonummer</t>
  </si>
  <si>
    <t>Samlet Opgørelse</t>
  </si>
  <si>
    <t>Personlige Oplysninger</t>
  </si>
  <si>
    <t>Tast kun i de blå felter. Det er vigtigt, at alle adresser er fyldestgørende og nøjagtige.</t>
  </si>
  <si>
    <t>Skemaets totaler i linje 67 overføres automatisk til hovedskemaet</t>
  </si>
  <si>
    <r>
      <t>Formål med rejsen
(f.eks. "kamp mod xxx" eller 
"scouting xxx - yyy</t>
    </r>
    <r>
      <rPr>
        <b/>
        <i/>
        <sz val="12"/>
        <color theme="1"/>
        <rFont val="Calibri"/>
        <family val="2"/>
      </rPr>
      <t>"</t>
    </r>
    <r>
      <rPr>
        <b/>
        <sz val="12"/>
        <color theme="1"/>
        <rFont val="Calibri"/>
        <family val="2"/>
        <scheme val="minor"/>
      </rPr>
      <t>)</t>
    </r>
  </si>
  <si>
    <t>Godtgørelse i alt. Overføres automatisk til hovedskemaet.</t>
  </si>
  <si>
    <t>Telefon- og internetudgifter (max. kr. 2.400 pr.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</si>
</sst>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_-;\-* #,##0.00\ _k_r_._-;_-* &quot;-&quot;??\ _k_r_._-;_-@_-"/>
    <numFmt numFmtId="165" formatCode="d"/>
    <numFmt numFmtId="166" formatCode="ddd"/>
    <numFmt numFmtId="167" formatCode="mmmm"/>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5"/>
      <color theme="1"/>
      <name val="Calibri"/>
      <family val="2"/>
      <scheme val="minor"/>
    </font>
    <font>
      <sz val="15"/>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sz val="11"/>
      <color theme="1"/>
      <name val="Arial"/>
      <family val="2"/>
    </font>
    <font>
      <u val="singleAccounting"/>
      <sz val="11"/>
      <color theme="1"/>
      <name val="Calibri"/>
      <family val="2"/>
      <scheme val="minor"/>
    </font>
    <font>
      <b/>
      <i/>
      <sz val="12"/>
      <color theme="1"/>
      <name val="Calibri"/>
      <family val="2"/>
    </font>
    <font>
      <sz val="12"/>
      <color theme="1"/>
      <name val="Calibri"/>
      <family val="2"/>
      <scheme val="minor"/>
    </font>
    <font>
      <sz val="7"/>
      <color theme="0"/>
      <name val="Helvetica"/>
      <family val="2"/>
    </font>
    <font>
      <sz val="9"/>
      <color indexed="8"/>
      <name val="Helvetica"/>
      <family val="2"/>
    </font>
    <font>
      <sz val="7"/>
      <color indexed="8"/>
      <name val="Helvetica"/>
      <family val="2"/>
    </font>
    <font>
      <sz val="9"/>
      <color theme="0"/>
      <name val="Helvetica"/>
      <family val="2"/>
    </font>
    <font>
      <sz val="11"/>
      <color indexed="8"/>
      <name val="Calibri"/>
      <family val="2"/>
    </font>
    <font>
      <sz val="10"/>
      <color theme="1"/>
      <name val="Helvetica"/>
      <family val="2"/>
    </font>
    <font>
      <sz val="8"/>
      <color theme="1"/>
      <name val="Helvetica"/>
      <family val="2"/>
    </font>
    <font>
      <b/>
      <sz val="16"/>
      <color theme="0"/>
      <name val="Helvetica"/>
      <family val="2"/>
    </font>
    <font>
      <b/>
      <sz val="15"/>
      <name val="Calibri"/>
      <family val="2"/>
    </font>
    <font>
      <b/>
      <sz val="15"/>
      <name val="Calibri"/>
      <family val="2"/>
      <scheme val="minor"/>
    </font>
    <font>
      <sz val="15"/>
      <name val="Calibri"/>
      <family val="2"/>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right/>
      <top style="thin">
        <color auto="1"/>
      </top>
      <bottom/>
      <diagonal/>
    </border>
    <border>
      <left/>
      <right/>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indexed="64"/>
      </left>
      <right style="thin">
        <color indexed="64"/>
      </right>
      <top style="thin">
        <color auto="1"/>
      </top>
      <bottom style="medium">
        <color indexed="64"/>
      </bottom>
      <diagonal/>
    </border>
    <border>
      <left/>
      <right/>
      <top/>
      <bottom style="medium">
        <color indexed="64"/>
      </bottom>
      <diagonal/>
    </border>
  </borders>
  <cellStyleXfs count="4">
    <xf numFmtId="0" fontId="0" fillId="0" borderId="0"/>
    <xf numFmtId="164" fontId="14" fillId="0" borderId="0" applyFont="0" applyFill="0" applyBorder="0" applyAlignment="0" applyProtection="0"/>
    <xf numFmtId="0" fontId="1" fillId="0" borderId="0"/>
    <xf numFmtId="0" fontId="22" fillId="0" borderId="0" applyNumberFormat="0" applyFont="0" applyFill="0" applyBorder="0" applyAlignment="0" applyProtection="0"/>
  </cellStyleXfs>
  <cellXfs count="131">
    <xf numFmtId="0" fontId="0" fillId="0" borderId="0" xfId="0"/>
    <xf numFmtId="14" fontId="4" fillId="3" borderId="6" xfId="0" applyNumberFormat="1" applyFont="1" applyFill="1" applyBorder="1" applyAlignment="1" applyProtection="1">
      <alignment horizontal="center" vertical="center" wrapText="1"/>
      <protection locked="0"/>
    </xf>
    <xf numFmtId="3" fontId="4" fillId="3" borderId="25" xfId="0" applyNumberFormat="1" applyFont="1" applyFill="1" applyBorder="1" applyAlignment="1" applyProtection="1">
      <alignment horizontal="center" vertical="center" wrapText="1"/>
      <protection locked="0"/>
    </xf>
    <xf numFmtId="4" fontId="4" fillId="3" borderId="7" xfId="0" applyNumberFormat="1" applyFont="1" applyFill="1" applyBorder="1" applyAlignment="1" applyProtection="1">
      <alignment horizontal="center"/>
      <protection locked="0"/>
    </xf>
    <xf numFmtId="4" fontId="4" fillId="3" borderId="9" xfId="0" applyNumberFormat="1" applyFont="1" applyFill="1" applyBorder="1" applyAlignment="1" applyProtection="1">
      <alignment horizontal="center"/>
      <protection locked="0"/>
    </xf>
    <xf numFmtId="0" fontId="12" fillId="4" borderId="14" xfId="0" applyFont="1" applyFill="1" applyBorder="1" applyAlignment="1" applyProtection="1"/>
    <xf numFmtId="0" fontId="12" fillId="4" borderId="15" xfId="0" applyFont="1" applyFill="1" applyBorder="1" applyAlignment="1" applyProtection="1"/>
    <xf numFmtId="0" fontId="12" fillId="4" borderId="16" xfId="0" applyFont="1" applyFill="1" applyBorder="1" applyAlignment="1" applyProtection="1"/>
    <xf numFmtId="0" fontId="5" fillId="0" borderId="0" xfId="0" applyFont="1" applyProtection="1"/>
    <xf numFmtId="3" fontId="5" fillId="0" borderId="0" xfId="0" applyNumberFormat="1" applyFont="1" applyAlignment="1" applyProtection="1">
      <alignment horizontal="center"/>
    </xf>
    <xf numFmtId="4" fontId="5" fillId="0" borderId="0" xfId="0" applyNumberFormat="1" applyFont="1" applyAlignment="1" applyProtection="1">
      <alignment horizontal="center"/>
    </xf>
    <xf numFmtId="0" fontId="5" fillId="0" borderId="0" xfId="0" applyFont="1" applyBorder="1" applyAlignment="1" applyProtection="1">
      <alignment vertical="center" wrapText="1"/>
    </xf>
    <xf numFmtId="0" fontId="6" fillId="4" borderId="23" xfId="0" applyFont="1" applyFill="1" applyBorder="1" applyAlignment="1" applyProtection="1"/>
    <xf numFmtId="0" fontId="6" fillId="4" borderId="19" xfId="0" applyFont="1" applyFill="1" applyBorder="1" applyAlignment="1" applyProtection="1"/>
    <xf numFmtId="0" fontId="6" fillId="4" borderId="32" xfId="0" applyFont="1" applyFill="1" applyBorder="1" applyAlignment="1" applyProtection="1">
      <alignment horizontal="center" wrapText="1"/>
    </xf>
    <xf numFmtId="0" fontId="6" fillId="4" borderId="20" xfId="0" applyFont="1" applyFill="1" applyBorder="1" applyAlignment="1" applyProtection="1"/>
    <xf numFmtId="0" fontId="8" fillId="0" borderId="8" xfId="0" applyFont="1" applyBorder="1" applyAlignment="1" applyProtection="1">
      <alignment horizontal="left" vertical="center" wrapText="1"/>
    </xf>
    <xf numFmtId="164" fontId="15" fillId="5" borderId="26" xfId="1" applyFont="1" applyFill="1" applyBorder="1" applyAlignment="1" applyProtection="1">
      <alignment horizontal="center"/>
    </xf>
    <xf numFmtId="4" fontId="4" fillId="0" borderId="9" xfId="0" applyNumberFormat="1" applyFont="1" applyBorder="1" applyAlignment="1" applyProtection="1">
      <alignment horizontal="center"/>
    </xf>
    <xf numFmtId="3" fontId="4" fillId="0" borderId="1" xfId="0" applyNumberFormat="1" applyFont="1" applyFill="1" applyBorder="1" applyAlignment="1" applyProtection="1">
      <alignment horizontal="center"/>
    </xf>
    <xf numFmtId="4" fontId="4" fillId="0" borderId="1" xfId="0" applyNumberFormat="1" applyFont="1" applyBorder="1" applyAlignment="1" applyProtection="1">
      <alignment horizontal="center"/>
    </xf>
    <xf numFmtId="3" fontId="4" fillId="0" borderId="26" xfId="0" applyNumberFormat="1" applyFont="1" applyFill="1" applyBorder="1" applyAlignment="1" applyProtection="1">
      <alignment horizontal="center"/>
    </xf>
    <xf numFmtId="4" fontId="4" fillId="0" borderId="26" xfId="0" applyNumberFormat="1" applyFont="1" applyBorder="1" applyAlignment="1" applyProtection="1">
      <alignment horizontal="center"/>
    </xf>
    <xf numFmtId="4" fontId="4" fillId="0" borderId="33" xfId="0" applyNumberFormat="1" applyFont="1" applyBorder="1" applyAlignment="1" applyProtection="1">
      <alignment horizontal="center"/>
    </xf>
    <xf numFmtId="0" fontId="7" fillId="0" borderId="0" xfId="0" applyFont="1" applyProtection="1"/>
    <xf numFmtId="4" fontId="11" fillId="0" borderId="34" xfId="0" applyNumberFormat="1" applyFont="1" applyBorder="1" applyAlignment="1" applyProtection="1">
      <alignment horizontal="center"/>
    </xf>
    <xf numFmtId="0" fontId="9" fillId="0" borderId="0" xfId="0" applyFont="1" applyProtection="1"/>
    <xf numFmtId="3" fontId="9" fillId="0" borderId="0" xfId="0" applyNumberFormat="1" applyFont="1" applyAlignment="1" applyProtection="1">
      <alignment horizontal="center"/>
    </xf>
    <xf numFmtId="4" fontId="9" fillId="0" borderId="0" xfId="0" applyNumberFormat="1" applyFont="1" applyAlignment="1" applyProtection="1">
      <alignment horizontal="center"/>
    </xf>
    <xf numFmtId="0" fontId="7" fillId="0" borderId="0" xfId="0" applyFont="1" applyAlignment="1" applyProtection="1">
      <alignment vertical="center"/>
    </xf>
    <xf numFmtId="0" fontId="11" fillId="2" borderId="3" xfId="0" applyFont="1" applyFill="1" applyBorder="1" applyAlignment="1" applyProtection="1">
      <alignment horizontal="center"/>
    </xf>
    <xf numFmtId="0" fontId="11" fillId="2" borderId="5" xfId="0" applyFont="1" applyFill="1" applyBorder="1" applyAlignment="1" applyProtection="1">
      <alignment horizontal="center" wrapText="1"/>
    </xf>
    <xf numFmtId="3" fontId="10" fillId="2" borderId="24" xfId="0" applyNumberFormat="1" applyFont="1" applyFill="1" applyBorder="1" applyAlignment="1" applyProtection="1">
      <alignment horizontal="center" wrapText="1"/>
    </xf>
    <xf numFmtId="0" fontId="8" fillId="0" borderId="0" xfId="0" applyFont="1" applyProtection="1"/>
    <xf numFmtId="0" fontId="9" fillId="0" borderId="0" xfId="0" applyFont="1" applyAlignment="1" applyProtection="1">
      <alignment vertical="center"/>
    </xf>
    <xf numFmtId="0" fontId="11" fillId="0" borderId="0" xfId="0" applyFont="1" applyAlignment="1" applyProtection="1">
      <alignment vertical="center"/>
    </xf>
    <xf numFmtId="0" fontId="17" fillId="0" borderId="0" xfId="0" applyFont="1" applyAlignment="1" applyProtection="1">
      <alignment vertical="center" wrapText="1"/>
    </xf>
    <xf numFmtId="3" fontId="11" fillId="0" borderId="18" xfId="0" applyNumberFormat="1" applyFont="1" applyBorder="1" applyAlignment="1" applyProtection="1">
      <alignment horizontal="center" vertical="center" wrapText="1"/>
    </xf>
    <xf numFmtId="0" fontId="17" fillId="0" borderId="0" xfId="0" applyFont="1" applyAlignment="1" applyProtection="1">
      <alignment vertical="center"/>
    </xf>
    <xf numFmtId="0" fontId="8" fillId="0" borderId="0" xfId="0" applyFont="1" applyAlignment="1" applyProtection="1">
      <alignment horizontal="center" wrapText="1"/>
    </xf>
    <xf numFmtId="0" fontId="8" fillId="0" borderId="0" xfId="0" applyFont="1" applyAlignment="1" applyProtection="1">
      <alignment wrapText="1"/>
    </xf>
    <xf numFmtId="4" fontId="8" fillId="0" borderId="0" xfId="0" applyNumberFormat="1" applyFont="1" applyAlignment="1" applyProtection="1">
      <alignment horizontal="center" wrapText="1"/>
    </xf>
    <xf numFmtId="0" fontId="3" fillId="3" borderId="17" xfId="0" quotePrefix="1" applyFont="1" applyFill="1" applyBorder="1" applyAlignment="1" applyProtection="1">
      <alignment horizontal="center" vertical="center" wrapText="1"/>
      <protection locked="0"/>
    </xf>
    <xf numFmtId="4" fontId="11" fillId="4" borderId="24" xfId="0" applyNumberFormat="1" applyFont="1" applyFill="1" applyBorder="1" applyAlignment="1" applyProtection="1">
      <alignment horizontal="center" vertical="center"/>
    </xf>
    <xf numFmtId="0" fontId="2" fillId="3" borderId="2" xfId="0" applyFont="1" applyFill="1" applyBorder="1" applyAlignment="1" applyProtection="1">
      <alignment vertical="center" wrapText="1"/>
      <protection locked="0"/>
    </xf>
    <xf numFmtId="0" fontId="11" fillId="2" borderId="4" xfId="0" applyFont="1" applyFill="1" applyBorder="1" applyAlignment="1" applyProtection="1">
      <alignment horizontal="center" wrapText="1"/>
    </xf>
    <xf numFmtId="0" fontId="8" fillId="0" borderId="28" xfId="0" applyFont="1" applyBorder="1" applyAlignment="1" applyProtection="1">
      <alignment horizontal="left" vertical="center" wrapText="1"/>
    </xf>
    <xf numFmtId="0" fontId="6" fillId="4" borderId="12" xfId="0" applyFont="1" applyFill="1" applyBorder="1" applyAlignment="1" applyProtection="1">
      <alignment vertical="center"/>
    </xf>
    <xf numFmtId="4" fontId="4" fillId="9" borderId="9" xfId="0" applyNumberFormat="1" applyFont="1" applyFill="1" applyBorder="1" applyAlignment="1" applyProtection="1">
      <alignment horizontal="center"/>
      <protection locked="0"/>
    </xf>
    <xf numFmtId="0" fontId="7" fillId="0" borderId="0" xfId="2" applyFont="1" applyAlignment="1" applyProtection="1"/>
    <xf numFmtId="0" fontId="7" fillId="5" borderId="43" xfId="2" applyFont="1" applyFill="1" applyBorder="1" applyAlignment="1" applyProtection="1"/>
    <xf numFmtId="0" fontId="7" fillId="5" borderId="0" xfId="2" applyFont="1" applyFill="1" applyBorder="1" applyAlignment="1" applyProtection="1"/>
    <xf numFmtId="0" fontId="7" fillId="5" borderId="39" xfId="2" applyFont="1" applyFill="1" applyBorder="1" applyAlignment="1" applyProtection="1"/>
    <xf numFmtId="3" fontId="7" fillId="5" borderId="1" xfId="2" applyNumberFormat="1" applyFont="1" applyFill="1" applyBorder="1" applyAlignment="1" applyProtection="1">
      <alignment horizontal="center"/>
    </xf>
    <xf numFmtId="0" fontId="7" fillId="5" borderId="44" xfId="2" applyFont="1" applyFill="1" applyBorder="1" applyAlignment="1" applyProtection="1"/>
    <xf numFmtId="0" fontId="7" fillId="5" borderId="42" xfId="2" applyFont="1" applyFill="1" applyBorder="1" applyAlignment="1" applyProtection="1"/>
    <xf numFmtId="0" fontId="7" fillId="5" borderId="45" xfId="2" applyFont="1" applyFill="1" applyBorder="1" applyAlignment="1" applyProtection="1"/>
    <xf numFmtId="0" fontId="1" fillId="0" borderId="0" xfId="2" applyAlignment="1" applyProtection="1">
      <alignment horizontal="center"/>
    </xf>
    <xf numFmtId="0" fontId="1" fillId="0" borderId="0" xfId="2" applyProtection="1"/>
    <xf numFmtId="166" fontId="23" fillId="5" borderId="36" xfId="3" applyNumberFormat="1" applyFont="1" applyFill="1" applyBorder="1" applyAlignment="1" applyProtection="1">
      <alignment horizontal="center" vertical="center"/>
    </xf>
    <xf numFmtId="165" fontId="23" fillId="5" borderId="37" xfId="3" applyNumberFormat="1" applyFont="1" applyFill="1" applyBorder="1" applyAlignment="1" applyProtection="1">
      <alignment horizontal="center" vertical="center"/>
    </xf>
    <xf numFmtId="0" fontId="24" fillId="5" borderId="37" xfId="3" applyFont="1" applyFill="1" applyBorder="1" applyAlignment="1" applyProtection="1">
      <alignment vertical="center"/>
    </xf>
    <xf numFmtId="165" fontId="23" fillId="5" borderId="21" xfId="3" applyNumberFormat="1" applyFont="1" applyFill="1" applyBorder="1" applyAlignment="1" applyProtection="1">
      <alignment vertical="center"/>
    </xf>
    <xf numFmtId="166" fontId="23" fillId="0" borderId="36" xfId="3" applyNumberFormat="1" applyFont="1" applyBorder="1" applyAlignment="1" applyProtection="1">
      <alignment horizontal="center" vertical="center"/>
    </xf>
    <xf numFmtId="165" fontId="23" fillId="0" borderId="37" xfId="3" applyNumberFormat="1" applyFont="1" applyBorder="1" applyAlignment="1" applyProtection="1">
      <alignment horizontal="center" vertical="center"/>
    </xf>
    <xf numFmtId="0" fontId="24" fillId="0" borderId="37" xfId="3" applyFont="1" applyBorder="1" applyAlignment="1" applyProtection="1">
      <alignment vertical="center"/>
    </xf>
    <xf numFmtId="0" fontId="23" fillId="0" borderId="21" xfId="3" applyFont="1" applyBorder="1" applyAlignment="1" applyProtection="1">
      <alignment vertical="center"/>
    </xf>
    <xf numFmtId="0" fontId="23" fillId="5" borderId="21" xfId="3" applyFont="1" applyFill="1" applyBorder="1" applyAlignment="1" applyProtection="1">
      <alignment vertical="center"/>
    </xf>
    <xf numFmtId="0" fontId="24" fillId="2" borderId="37" xfId="3" applyFont="1" applyFill="1" applyBorder="1" applyAlignment="1" applyProtection="1">
      <alignment vertical="center"/>
    </xf>
    <xf numFmtId="0" fontId="20" fillId="6" borderId="46" xfId="2" applyFont="1" applyFill="1" applyBorder="1" applyAlignment="1" applyProtection="1">
      <alignment horizontal="center"/>
    </xf>
    <xf numFmtId="0" fontId="19" fillId="6" borderId="47" xfId="2" applyFont="1" applyFill="1" applyBorder="1" applyAlignment="1" applyProtection="1">
      <alignment horizontal="center"/>
    </xf>
    <xf numFmtId="0" fontId="19" fillId="6" borderId="47" xfId="2" applyFont="1" applyFill="1" applyBorder="1" applyProtection="1"/>
    <xf numFmtId="0" fontId="18" fillId="6" borderId="22" xfId="2" applyFont="1" applyFill="1" applyBorder="1" applyAlignment="1" applyProtection="1">
      <alignment horizontal="right"/>
    </xf>
    <xf numFmtId="165" fontId="23" fillId="0" borderId="21" xfId="3" applyNumberFormat="1" applyFont="1" applyBorder="1" applyAlignment="1" applyProtection="1">
      <alignment vertical="center"/>
    </xf>
    <xf numFmtId="0" fontId="21" fillId="6" borderId="47" xfId="2" applyFont="1" applyFill="1" applyBorder="1" applyProtection="1"/>
    <xf numFmtId="3" fontId="7" fillId="8" borderId="1" xfId="2" applyNumberFormat="1" applyFont="1" applyFill="1" applyBorder="1" applyAlignment="1" applyProtection="1">
      <alignment horizontal="center"/>
      <protection locked="0"/>
    </xf>
    <xf numFmtId="0" fontId="19" fillId="10" borderId="48" xfId="2" applyFont="1" applyFill="1" applyBorder="1" applyAlignment="1" applyProtection="1">
      <alignment horizontal="center"/>
    </xf>
    <xf numFmtId="165" fontId="23" fillId="7" borderId="1" xfId="3" applyNumberFormat="1" applyFont="1" applyFill="1" applyBorder="1" applyAlignment="1" applyProtection="1">
      <alignment horizontal="center" vertical="center"/>
      <protection locked="0"/>
    </xf>
    <xf numFmtId="0" fontId="7" fillId="11" borderId="27" xfId="2" applyFont="1" applyFill="1" applyBorder="1" applyAlignment="1" applyProtection="1"/>
    <xf numFmtId="0" fontId="7" fillId="11" borderId="41" xfId="2" applyFont="1" applyFill="1" applyBorder="1" applyAlignment="1" applyProtection="1"/>
    <xf numFmtId="0" fontId="7" fillId="11" borderId="40" xfId="2" applyFont="1" applyFill="1" applyBorder="1" applyAlignment="1" applyProtection="1"/>
    <xf numFmtId="0" fontId="7" fillId="11" borderId="43" xfId="2" applyFont="1" applyFill="1" applyBorder="1" applyAlignment="1" applyProtection="1"/>
    <xf numFmtId="0" fontId="7" fillId="11" borderId="0" xfId="2" applyFont="1" applyFill="1" applyBorder="1" applyAlignment="1" applyProtection="1"/>
    <xf numFmtId="0" fontId="7" fillId="11" borderId="39" xfId="2" applyFont="1" applyFill="1" applyBorder="1" applyAlignment="1" applyProtection="1"/>
    <xf numFmtId="0" fontId="7" fillId="11" borderId="44" xfId="2" applyFont="1" applyFill="1" applyBorder="1" applyAlignment="1" applyProtection="1"/>
    <xf numFmtId="0" fontId="7" fillId="11" borderId="42" xfId="2" applyFont="1" applyFill="1" applyBorder="1" applyAlignment="1" applyProtection="1"/>
    <xf numFmtId="0" fontId="7" fillId="11" borderId="45" xfId="2" applyFont="1" applyFill="1" applyBorder="1" applyAlignment="1" applyProtection="1"/>
    <xf numFmtId="0" fontId="5" fillId="11" borderId="41" xfId="0" applyFont="1" applyFill="1" applyBorder="1" applyProtection="1"/>
    <xf numFmtId="3" fontId="5" fillId="11" borderId="41" xfId="0" applyNumberFormat="1" applyFont="1" applyFill="1" applyBorder="1" applyAlignment="1" applyProtection="1">
      <alignment horizontal="center"/>
    </xf>
    <xf numFmtId="4" fontId="5" fillId="11" borderId="41" xfId="0" applyNumberFormat="1" applyFont="1" applyFill="1" applyBorder="1" applyAlignment="1" applyProtection="1">
      <alignment horizontal="center"/>
    </xf>
    <xf numFmtId="4" fontId="5" fillId="11" borderId="40" xfId="0" applyNumberFormat="1" applyFont="1" applyFill="1" applyBorder="1" applyAlignment="1" applyProtection="1">
      <alignment horizontal="center"/>
    </xf>
    <xf numFmtId="0" fontId="5" fillId="11" borderId="42" xfId="0" applyFont="1" applyFill="1" applyBorder="1" applyProtection="1"/>
    <xf numFmtId="3" fontId="5" fillId="11" borderId="42" xfId="0" applyNumberFormat="1" applyFont="1" applyFill="1" applyBorder="1" applyAlignment="1" applyProtection="1">
      <alignment horizontal="center"/>
    </xf>
    <xf numFmtId="4" fontId="5" fillId="11" borderId="42" xfId="0" applyNumberFormat="1" applyFont="1" applyFill="1" applyBorder="1" applyAlignment="1" applyProtection="1">
      <alignment horizontal="center"/>
    </xf>
    <xf numFmtId="4" fontId="5" fillId="11" borderId="45" xfId="0" applyNumberFormat="1" applyFont="1" applyFill="1" applyBorder="1" applyAlignment="1" applyProtection="1">
      <alignment horizontal="center"/>
    </xf>
    <xf numFmtId="0" fontId="28" fillId="11" borderId="27" xfId="2" applyFont="1" applyFill="1" applyBorder="1" applyAlignment="1" applyProtection="1">
      <alignment vertical="center"/>
    </xf>
    <xf numFmtId="0" fontId="28" fillId="11" borderId="44" xfId="2" applyFont="1" applyFill="1" applyBorder="1" applyAlignment="1" applyProtection="1">
      <alignment vertical="center"/>
    </xf>
    <xf numFmtId="0" fontId="2" fillId="3" borderId="13" xfId="0" quotePrefix="1" applyFont="1" applyFill="1" applyBorder="1" applyAlignment="1" applyProtection="1">
      <alignment horizontal="left" vertical="center" wrapText="1"/>
      <protection locked="0"/>
    </xf>
    <xf numFmtId="0" fontId="2" fillId="3" borderId="37" xfId="0" quotePrefix="1" applyFont="1" applyFill="1" applyBorder="1" applyAlignment="1" applyProtection="1">
      <alignment horizontal="left" vertical="center" wrapText="1"/>
      <protection locked="0"/>
    </xf>
    <xf numFmtId="0" fontId="2" fillId="3" borderId="21" xfId="0" quotePrefix="1" applyFont="1" applyFill="1" applyBorder="1" applyAlignment="1" applyProtection="1">
      <alignment horizontal="left" vertical="center" wrapText="1"/>
      <protection locked="0"/>
    </xf>
    <xf numFmtId="14" fontId="2" fillId="3" borderId="13" xfId="0" quotePrefix="1" applyNumberFormat="1" applyFont="1" applyFill="1" applyBorder="1" applyAlignment="1" applyProtection="1">
      <alignment horizontal="left" vertical="center" wrapText="1"/>
      <protection locked="0"/>
    </xf>
    <xf numFmtId="14" fontId="2" fillId="3" borderId="37" xfId="0" quotePrefix="1" applyNumberFormat="1" applyFont="1" applyFill="1" applyBorder="1" applyAlignment="1" applyProtection="1">
      <alignment horizontal="left" vertical="center" wrapText="1"/>
      <protection locked="0"/>
    </xf>
    <xf numFmtId="14" fontId="2" fillId="3" borderId="21" xfId="0" quotePrefix="1" applyNumberFormat="1" applyFont="1" applyFill="1" applyBorder="1" applyAlignment="1" applyProtection="1">
      <alignment horizontal="left" vertical="center" wrapText="1"/>
      <protection locked="0"/>
    </xf>
    <xf numFmtId="0" fontId="4" fillId="3" borderId="27" xfId="0" quotePrefix="1" applyFont="1" applyFill="1" applyBorder="1" applyAlignment="1" applyProtection="1">
      <alignment horizontal="center" vertical="center" wrapText="1"/>
      <protection locked="0"/>
    </xf>
    <xf numFmtId="0" fontId="4" fillId="3" borderId="41" xfId="0" quotePrefix="1" applyFont="1" applyFill="1" applyBorder="1" applyAlignment="1" applyProtection="1">
      <alignment horizontal="center" vertical="center" wrapText="1"/>
      <protection locked="0"/>
    </xf>
    <xf numFmtId="0" fontId="4" fillId="3" borderId="29" xfId="0" quotePrefix="1" applyFont="1" applyFill="1" applyBorder="1" applyAlignment="1" applyProtection="1">
      <alignment horizontal="center" vertical="center" wrapText="1"/>
      <protection locked="0"/>
    </xf>
    <xf numFmtId="0" fontId="4" fillId="3" borderId="30" xfId="0" quotePrefix="1" applyFont="1" applyFill="1" applyBorder="1" applyAlignment="1" applyProtection="1">
      <alignment horizontal="center" vertical="center" wrapText="1"/>
      <protection locked="0"/>
    </xf>
    <xf numFmtId="0" fontId="4" fillId="3" borderId="49" xfId="0" quotePrefix="1" applyFont="1" applyFill="1" applyBorder="1" applyAlignment="1" applyProtection="1">
      <alignment horizontal="center" vertical="center" wrapText="1"/>
      <protection locked="0"/>
    </xf>
    <xf numFmtId="0" fontId="4" fillId="3" borderId="31" xfId="0" quotePrefix="1" applyFont="1" applyFill="1" applyBorder="1" applyAlignment="1" applyProtection="1">
      <alignment horizontal="center" vertical="center" wrapText="1"/>
      <protection locked="0"/>
    </xf>
    <xf numFmtId="0" fontId="8" fillId="0" borderId="28"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2" fillId="3" borderId="13" xfId="0" quotePrefix="1" applyFont="1" applyFill="1" applyBorder="1" applyAlignment="1" applyProtection="1">
      <alignment vertical="center" wrapText="1"/>
      <protection locked="0"/>
    </xf>
    <xf numFmtId="0" fontId="2" fillId="3" borderId="37" xfId="0" quotePrefix="1" applyFont="1" applyFill="1" applyBorder="1" applyAlignment="1" applyProtection="1">
      <alignment vertical="center" wrapText="1"/>
      <protection locked="0"/>
    </xf>
    <xf numFmtId="0" fontId="2" fillId="3" borderId="21" xfId="0" quotePrefix="1" applyFont="1" applyFill="1" applyBorder="1" applyAlignment="1" applyProtection="1">
      <alignment vertical="center" wrapText="1"/>
      <protection locked="0"/>
    </xf>
    <xf numFmtId="3" fontId="13" fillId="0" borderId="14" xfId="0" applyNumberFormat="1" applyFont="1" applyBorder="1" applyAlignment="1" applyProtection="1">
      <alignment horizontal="left"/>
    </xf>
    <xf numFmtId="3" fontId="13" fillId="0" borderId="15" xfId="0" applyNumberFormat="1" applyFont="1" applyBorder="1" applyAlignment="1" applyProtection="1">
      <alignment horizontal="left"/>
    </xf>
    <xf numFmtId="3" fontId="4" fillId="0" borderId="38" xfId="0" applyNumberFormat="1" applyFont="1" applyBorder="1" applyAlignment="1" applyProtection="1">
      <alignment horizontal="left"/>
    </xf>
    <xf numFmtId="3" fontId="4" fillId="0" borderId="39" xfId="0" applyNumberFormat="1" applyFont="1" applyBorder="1" applyAlignment="1" applyProtection="1">
      <alignment horizontal="left"/>
    </xf>
    <xf numFmtId="3" fontId="4" fillId="0" borderId="36" xfId="0" applyNumberFormat="1" applyFont="1" applyBorder="1" applyAlignment="1" applyProtection="1">
      <alignment horizontal="left"/>
    </xf>
    <xf numFmtId="3" fontId="4" fillId="0" borderId="37" xfId="0" applyNumberFormat="1" applyFont="1" applyBorder="1" applyAlignment="1" applyProtection="1">
      <alignment horizontal="left"/>
    </xf>
    <xf numFmtId="3" fontId="4" fillId="0" borderId="35" xfId="0" applyNumberFormat="1" applyFont="1" applyBorder="1" applyAlignment="1" applyProtection="1">
      <alignment horizontal="left"/>
    </xf>
    <xf numFmtId="3" fontId="4" fillId="5" borderId="36" xfId="0" applyNumberFormat="1" applyFont="1" applyFill="1" applyBorder="1" applyAlignment="1" applyProtection="1">
      <alignment horizontal="center"/>
    </xf>
    <xf numFmtId="3" fontId="4" fillId="5" borderId="35" xfId="0" applyNumberFormat="1" applyFont="1" applyFill="1" applyBorder="1" applyAlignment="1" applyProtection="1">
      <alignment horizontal="center"/>
    </xf>
    <xf numFmtId="0" fontId="7" fillId="5" borderId="27" xfId="2" applyFont="1" applyFill="1" applyBorder="1" applyAlignment="1" applyProtection="1"/>
    <xf numFmtId="0" fontId="7" fillId="5" borderId="41" xfId="2" applyFont="1" applyFill="1" applyBorder="1" applyAlignment="1" applyProtection="1"/>
    <xf numFmtId="0" fontId="7" fillId="5" borderId="40" xfId="2" applyFont="1" applyFill="1" applyBorder="1" applyAlignment="1" applyProtection="1"/>
    <xf numFmtId="167" fontId="25" fillId="6" borderId="23" xfId="3" applyNumberFormat="1" applyFont="1" applyFill="1" applyBorder="1" applyAlignment="1" applyProtection="1">
      <alignment horizontal="center" vertical="center"/>
    </xf>
    <xf numFmtId="167" fontId="25" fillId="6" borderId="19" xfId="3" applyNumberFormat="1" applyFont="1" applyFill="1" applyBorder="1" applyAlignment="1" applyProtection="1">
      <alignment horizontal="center" vertical="center"/>
    </xf>
    <xf numFmtId="167" fontId="25" fillId="6" borderId="20" xfId="3" applyNumberFormat="1" applyFont="1" applyFill="1" applyBorder="1" applyAlignment="1" applyProtection="1">
      <alignment horizontal="center"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cellXfs>
  <cellStyles count="4">
    <cellStyle name="Comma" xfId="1" builtinId="3"/>
    <cellStyle name="Default" xfId="3" xr:uid="{EF637E76-5E94-41B7-9D4C-BFC1FEE36528}"/>
    <cellStyle name="Normal" xfId="0" builtinId="0"/>
    <cellStyle name="Normal 2" xfId="2" xr:uid="{2DCEBE28-2C04-4AD1-BF42-510E0B7C859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161926</xdr:colOff>
      <xdr:row>0</xdr:row>
      <xdr:rowOff>133350</xdr:rowOff>
    </xdr:from>
    <xdr:to>
      <xdr:col>13</xdr:col>
      <xdr:colOff>285750</xdr:colOff>
      <xdr:row>20</xdr:row>
      <xdr:rowOff>35718</xdr:rowOff>
    </xdr:to>
    <xdr:sp macro="" textlink="">
      <xdr:nvSpPr>
        <xdr:cNvPr id="2" name="Tekstboks 1">
          <a:extLst>
            <a:ext uri="{FF2B5EF4-FFF2-40B4-BE49-F238E27FC236}">
              <a16:creationId xmlns:a16="http://schemas.microsoft.com/office/drawing/2014/main" id="{64C24EDB-14B0-4486-B74D-E6CCF4F4D65B}"/>
            </a:ext>
          </a:extLst>
        </xdr:cNvPr>
        <xdr:cNvSpPr txBox="1"/>
      </xdr:nvSpPr>
      <xdr:spPr>
        <a:xfrm>
          <a:off x="11651457" y="133350"/>
          <a:ext cx="5695949" cy="605789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2000" b="1" i="0" u="sng" strike="noStrike">
            <a:solidFill>
              <a:schemeClr val="dk1"/>
            </a:solidFill>
            <a:effectLst/>
            <a:latin typeface="+mn-lt"/>
            <a:ea typeface="+mn-ea"/>
            <a:cs typeface="+mn-cs"/>
          </a:endParaRPr>
        </a:p>
        <a:p>
          <a:r>
            <a:rPr lang="da-DK" sz="2000" b="1" i="0" u="sng" strike="noStrike">
              <a:solidFill>
                <a:schemeClr val="dk1"/>
              </a:solidFill>
              <a:effectLst/>
              <a:latin typeface="+mn-lt"/>
              <a:ea typeface="+mn-ea"/>
              <a:cs typeface="+mn-cs"/>
            </a:rPr>
            <a:t>Vejledning</a:t>
          </a:r>
          <a:r>
            <a:rPr lang="da-DK" sz="2000" b="0" i="0" u="sng" strike="noStrike">
              <a:solidFill>
                <a:schemeClr val="dk1"/>
              </a:solidFill>
              <a:effectLst/>
              <a:latin typeface="+mn-lt"/>
              <a:ea typeface="+mn-ea"/>
              <a:cs typeface="+mn-cs"/>
            </a:rPr>
            <a:t>:</a:t>
          </a:r>
        </a:p>
        <a:p>
          <a:endParaRPr lang="da-DK" sz="1100" b="0" i="0" u="none" strike="noStrike">
            <a:solidFill>
              <a:schemeClr val="dk1"/>
            </a:solidFill>
            <a:effectLst/>
            <a:latin typeface="+mn-lt"/>
            <a:ea typeface="+mn-ea"/>
            <a:cs typeface="+mn-cs"/>
          </a:endParaRPr>
        </a:p>
        <a:p>
          <a:endParaRPr lang="da-DK" sz="1100" b="0" i="0" u="none" strike="noStrike">
            <a:solidFill>
              <a:schemeClr val="dk1"/>
            </a:solidFill>
            <a:effectLst/>
            <a:latin typeface="+mn-lt"/>
            <a:ea typeface="+mn-ea"/>
            <a:cs typeface="+mn-cs"/>
          </a:endParaRPr>
        </a:p>
        <a:p>
          <a:r>
            <a:rPr lang="da-DK" sz="1300" b="0" i="0" u="none" strike="noStrike">
              <a:solidFill>
                <a:sysClr val="windowText" lastClr="000000"/>
              </a:solidFill>
              <a:effectLst/>
              <a:latin typeface="+mn-lt"/>
              <a:ea typeface="+mn-ea"/>
              <a:cs typeface="+mn-cs"/>
            </a:rPr>
            <a:t>1.</a:t>
          </a:r>
          <a:r>
            <a:rPr lang="da-DK" sz="1300" b="0" i="0" u="none" strike="noStrike" baseline="0">
              <a:solidFill>
                <a:sysClr val="windowText" lastClr="000000"/>
              </a:solidFill>
              <a:effectLst/>
              <a:latin typeface="+mn-lt"/>
              <a:ea typeface="+mn-ea"/>
              <a:cs typeface="+mn-cs"/>
            </a:rPr>
            <a:t> </a:t>
          </a:r>
          <a:r>
            <a:rPr lang="da-DK" sz="1300" b="0" i="0" u="none" strike="noStrike" baseline="0">
              <a:solidFill>
                <a:schemeClr val="dk1"/>
              </a:solidFill>
              <a:effectLst/>
              <a:latin typeface="+mn-lt"/>
              <a:ea typeface="+mn-ea"/>
              <a:cs typeface="+mn-cs"/>
            </a:rPr>
            <a:t>Udfyld de blå celler under personlige oplysninger (linje 4-13). Du skal kun underskrive, hvis blanketten udskrives.</a:t>
          </a:r>
        </a:p>
        <a:p>
          <a:endParaRPr lang="da-DK" sz="1300" b="0" i="0" u="none" strike="noStrike" baseline="0">
            <a:solidFill>
              <a:schemeClr val="dk1"/>
            </a:solidFill>
            <a:effectLst/>
            <a:latin typeface="+mn-lt"/>
            <a:ea typeface="+mn-ea"/>
            <a:cs typeface="+mn-cs"/>
          </a:endParaRPr>
        </a:p>
        <a:p>
          <a:r>
            <a:rPr lang="da-DK" sz="1300" b="0" i="0" u="none" strike="noStrike" baseline="0">
              <a:solidFill>
                <a:sysClr val="windowText" lastClr="000000"/>
              </a:solidFill>
              <a:effectLst/>
              <a:latin typeface="+mn-lt"/>
              <a:ea typeface="+mn-ea"/>
              <a:cs typeface="+mn-cs"/>
            </a:rPr>
            <a:t>2. </a:t>
          </a:r>
          <a:r>
            <a:rPr lang="da-DK" sz="1300" b="0" i="0" u="none" strike="noStrike" baseline="0">
              <a:solidFill>
                <a:schemeClr val="dk1"/>
              </a:solidFill>
              <a:effectLst/>
              <a:latin typeface="+mn-lt"/>
              <a:ea typeface="+mn-ea"/>
              <a:cs typeface="+mn-cs"/>
            </a:rPr>
            <a:t>Udfyld de blå felter i linje 16-18. Disse skal ikke dokumenteres, jf. Skattestyrelsens regler. Vær opmærksom på, at beløbene i parantes er årlige beløb, så dine godtgørelser for foråret og efteråret, må til sammen ikke overstige de angivne beløb.</a:t>
          </a:r>
        </a:p>
        <a:p>
          <a:endParaRPr lang="da-DK" sz="1300" b="0" i="0" u="none" strike="noStrike" baseline="0">
            <a:solidFill>
              <a:schemeClr val="dk1"/>
            </a:solidFill>
            <a:effectLst/>
            <a:latin typeface="+mn-lt"/>
            <a:ea typeface="+mn-ea"/>
            <a:cs typeface="+mn-cs"/>
          </a:endParaRPr>
        </a:p>
        <a:p>
          <a:r>
            <a:rPr lang="da-DK" sz="1300" b="0" i="0" u="none" strike="noStrike" baseline="0">
              <a:solidFill>
                <a:schemeClr val="dk1"/>
              </a:solidFill>
              <a:effectLst/>
              <a:latin typeface="+mn-lt"/>
              <a:ea typeface="+mn-ea"/>
              <a:cs typeface="+mn-cs"/>
            </a:rPr>
            <a:t>3. Udfyld de grønne felter i linje 19-20, hvis du har betalt kontingent eller har haft øvrige udgifter. Øvrige udgifter skal dokumenteres med kvitteringer.</a:t>
          </a:r>
        </a:p>
        <a:p>
          <a:endParaRPr lang="da-DK" sz="1300" b="0" i="0" u="none" strike="noStrike" baseline="0">
            <a:solidFill>
              <a:schemeClr val="dk1"/>
            </a:solidFill>
            <a:effectLst/>
            <a:latin typeface="+mn-lt"/>
            <a:ea typeface="+mn-ea"/>
            <a:cs typeface="+mn-cs"/>
          </a:endParaRPr>
        </a:p>
        <a:p>
          <a:r>
            <a:rPr lang="da-DK" sz="1300" b="0" i="0" u="none" strike="noStrike" baseline="0">
              <a:solidFill>
                <a:schemeClr val="dk1"/>
              </a:solidFill>
              <a:effectLst/>
              <a:latin typeface="+mn-lt"/>
              <a:ea typeface="+mn-ea"/>
              <a:cs typeface="+mn-cs"/>
            </a:rPr>
            <a:t>4. Har du haft kørsel fra dit hjem til klubhuset ifm. træning, møder mv, skal du udfylde skemaet i fanen "Kørsel til klubhus". Følg vejledningen i fanen.</a:t>
          </a:r>
        </a:p>
        <a:p>
          <a:endParaRPr lang="da-DK" sz="1300" b="0" i="0" u="none" strike="noStrike" baseline="0">
            <a:solidFill>
              <a:schemeClr val="dk1"/>
            </a:solidFill>
            <a:effectLst/>
            <a:latin typeface="+mn-lt"/>
            <a:ea typeface="+mn-ea"/>
            <a:cs typeface="+mn-cs"/>
          </a:endParaRPr>
        </a:p>
        <a:p>
          <a:r>
            <a:rPr lang="da-DK" sz="1300" b="0" i="0" u="none" strike="noStrike" baseline="0">
              <a:solidFill>
                <a:schemeClr val="dk1"/>
              </a:solidFill>
              <a:effectLst/>
              <a:latin typeface="+mn-lt"/>
              <a:ea typeface="+mn-ea"/>
              <a:cs typeface="+mn-cs"/>
            </a:rPr>
            <a:t>5. Har du haft kørsel i øvrigt, skal du udfylde skemaet i fanen "Kørsel i øvrigt". </a:t>
          </a:r>
        </a:p>
        <a:p>
          <a:endParaRPr lang="da-DK" sz="1300" b="0" i="0" u="none" strike="noStrike" baseline="0">
            <a:solidFill>
              <a:schemeClr val="dk1"/>
            </a:solidFill>
            <a:effectLst/>
            <a:latin typeface="+mn-lt"/>
            <a:ea typeface="+mn-ea"/>
            <a:cs typeface="+mn-cs"/>
          </a:endParaRPr>
        </a:p>
        <a:p>
          <a:r>
            <a:rPr lang="da-DK" sz="1300" b="0" i="0" u="none" strike="noStrike" baseline="0">
              <a:solidFill>
                <a:schemeClr val="dk1"/>
              </a:solidFill>
              <a:effectLst/>
              <a:latin typeface="+mn-lt"/>
              <a:ea typeface="+mn-ea"/>
              <a:cs typeface="+mn-cs"/>
            </a:rPr>
            <a:t>6. Når du har udfyldt skemaerne, så send filen vedhæftet i en e-mail til bogholderi@aalborgchang.dk.</a:t>
          </a:r>
        </a:p>
        <a:p>
          <a:endParaRPr lang="da-DK" sz="1300" b="0" i="0" u="none" strike="noStrike" baseline="0">
            <a:solidFill>
              <a:schemeClr val="dk1"/>
            </a:solidFill>
            <a:effectLst/>
            <a:latin typeface="+mn-lt"/>
            <a:ea typeface="+mn-ea"/>
            <a:cs typeface="+mn-cs"/>
          </a:endParaRPr>
        </a:p>
        <a:p>
          <a:r>
            <a:rPr lang="da-DK" sz="1300" b="0" i="0" u="none" strike="noStrike" baseline="0">
              <a:solidFill>
                <a:schemeClr val="dk1"/>
              </a:solidFill>
              <a:effectLst/>
              <a:latin typeface="+mn-lt"/>
              <a:ea typeface="+mn-ea"/>
              <a:cs typeface="+mn-cs"/>
            </a:rPr>
            <a:t>7. Vær opmærksom på, at filen vil blive returneret til dig, hvis du ikke har udfyldt skemaerne fyldestgørende, så husk fx at udfylde nøjagtige adresser på alle dine kørsler. Det er Skattestyrelsens krav for at få skattefri godtgørelse.</a:t>
          </a:r>
        </a:p>
        <a:p>
          <a:endParaRPr lang="da-DK" sz="1300" b="0" i="0" u="none" strike="noStrike" baseline="0">
            <a:solidFill>
              <a:schemeClr val="dk1"/>
            </a:solidFill>
            <a:effectLst/>
            <a:latin typeface="+mn-lt"/>
            <a:ea typeface="+mn-ea"/>
            <a:cs typeface="+mn-cs"/>
          </a:endParaRPr>
        </a:p>
        <a:p>
          <a:r>
            <a:rPr lang="da-DK" sz="1300" b="0" i="0" u="none" strike="noStrike" baseline="0">
              <a:solidFill>
                <a:schemeClr val="dk1"/>
              </a:solidFill>
              <a:effectLst/>
              <a:latin typeface="+mn-lt"/>
              <a:ea typeface="+mn-ea"/>
              <a:cs typeface="+mn-cs"/>
            </a:rPr>
            <a:t>8. Det er dit eget ansvar, at oplysninger er udfyldt korrekt.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zoomScale="80" zoomScaleNormal="80" workbookViewId="0">
      <selection activeCell="B4" sqref="B4:E4"/>
    </sheetView>
  </sheetViews>
  <sheetFormatPr defaultColWidth="9" defaultRowHeight="15" x14ac:dyDescent="0.25"/>
  <cols>
    <col min="1" max="1" width="24" style="8" customWidth="1"/>
    <col min="2" max="2" width="28.75" style="8" customWidth="1"/>
    <col min="3" max="3" width="15.5" style="8" customWidth="1"/>
    <col min="4" max="4" width="13.375" style="8" customWidth="1"/>
    <col min="5" max="5" width="14.875" style="9" customWidth="1"/>
    <col min="6" max="6" width="9.625" style="10" customWidth="1"/>
    <col min="7" max="16384" width="9" style="8"/>
  </cols>
  <sheetData>
    <row r="1" spans="1:8" ht="27" thickBot="1" x14ac:dyDescent="0.45">
      <c r="A1" s="5" t="s">
        <v>40</v>
      </c>
      <c r="B1" s="6"/>
      <c r="C1" s="6"/>
      <c r="D1" s="6"/>
      <c r="E1" s="7"/>
      <c r="F1" s="8"/>
    </row>
    <row r="2" spans="1:8" ht="8.25" customHeight="1" thickBot="1" x14ac:dyDescent="0.3"/>
    <row r="3" spans="1:8" ht="30" customHeight="1" x14ac:dyDescent="0.3">
      <c r="A3" s="12" t="s">
        <v>69</v>
      </c>
      <c r="B3" s="13"/>
      <c r="C3" s="13"/>
      <c r="D3" s="13"/>
      <c r="E3" s="15"/>
      <c r="F3" s="11"/>
      <c r="G3" s="10"/>
      <c r="H3" s="10"/>
    </row>
    <row r="4" spans="1:8" ht="24" customHeight="1" x14ac:dyDescent="0.25">
      <c r="A4" s="16" t="s">
        <v>1</v>
      </c>
      <c r="B4" s="97"/>
      <c r="C4" s="98"/>
      <c r="D4" s="98"/>
      <c r="E4" s="99"/>
      <c r="F4" s="11"/>
      <c r="G4" s="10"/>
      <c r="H4" s="10"/>
    </row>
    <row r="5" spans="1:8" ht="24" customHeight="1" x14ac:dyDescent="0.25">
      <c r="A5" s="16" t="s">
        <v>16</v>
      </c>
      <c r="B5" s="97"/>
      <c r="C5" s="98"/>
      <c r="D5" s="98"/>
      <c r="E5" s="99"/>
      <c r="F5" s="11"/>
      <c r="G5" s="10"/>
      <c r="H5" s="10"/>
    </row>
    <row r="6" spans="1:8" ht="24" customHeight="1" x14ac:dyDescent="0.25">
      <c r="A6" s="16" t="s">
        <v>62</v>
      </c>
      <c r="B6" s="97"/>
      <c r="C6" s="98"/>
      <c r="D6" s="98"/>
      <c r="E6" s="99"/>
      <c r="F6" s="11"/>
      <c r="G6" s="10"/>
      <c r="H6" s="10"/>
    </row>
    <row r="7" spans="1:8" ht="24" customHeight="1" x14ac:dyDescent="0.25">
      <c r="A7" s="16" t="s">
        <v>63</v>
      </c>
      <c r="B7" s="111"/>
      <c r="C7" s="112"/>
      <c r="D7" s="112"/>
      <c r="E7" s="113"/>
      <c r="F7" s="11"/>
      <c r="G7" s="10"/>
      <c r="H7" s="10"/>
    </row>
    <row r="8" spans="1:8" ht="24" customHeight="1" x14ac:dyDescent="0.25">
      <c r="A8" s="16" t="s">
        <v>7</v>
      </c>
      <c r="B8" s="97"/>
      <c r="C8" s="98"/>
      <c r="D8" s="98"/>
      <c r="E8" s="99"/>
      <c r="F8" s="11"/>
      <c r="G8" s="10"/>
      <c r="H8" s="10"/>
    </row>
    <row r="9" spans="1:8" ht="24" customHeight="1" x14ac:dyDescent="0.25">
      <c r="A9" s="16" t="s">
        <v>39</v>
      </c>
      <c r="B9" s="97"/>
      <c r="C9" s="98"/>
      <c r="D9" s="98"/>
      <c r="E9" s="99"/>
      <c r="F9" s="11"/>
      <c r="G9" s="10"/>
      <c r="H9" s="10"/>
    </row>
    <row r="10" spans="1:8" ht="24" customHeight="1" x14ac:dyDescent="0.25">
      <c r="A10" s="16" t="s">
        <v>67</v>
      </c>
      <c r="B10" s="97"/>
      <c r="C10" s="98"/>
      <c r="D10" s="98"/>
      <c r="E10" s="99"/>
      <c r="F10" s="11"/>
      <c r="G10" s="10"/>
      <c r="H10" s="10"/>
    </row>
    <row r="11" spans="1:8" ht="24" customHeight="1" x14ac:dyDescent="0.25">
      <c r="A11" s="46" t="s">
        <v>0</v>
      </c>
      <c r="B11" s="100"/>
      <c r="C11" s="101"/>
      <c r="D11" s="101"/>
      <c r="E11" s="102"/>
      <c r="F11" s="11"/>
      <c r="G11" s="10"/>
      <c r="H11" s="10"/>
    </row>
    <row r="12" spans="1:8" ht="30" customHeight="1" x14ac:dyDescent="0.25">
      <c r="A12" s="109" t="s">
        <v>24</v>
      </c>
      <c r="B12" s="103"/>
      <c r="C12" s="104"/>
      <c r="D12" s="104"/>
      <c r="E12" s="105"/>
      <c r="F12" s="8"/>
      <c r="G12" s="10"/>
      <c r="H12" s="10"/>
    </row>
    <row r="13" spans="1:8" s="24" customFormat="1" ht="30" customHeight="1" thickBot="1" x14ac:dyDescent="0.35">
      <c r="A13" s="110"/>
      <c r="B13" s="106"/>
      <c r="C13" s="107"/>
      <c r="D13" s="107"/>
      <c r="E13" s="108"/>
    </row>
    <row r="14" spans="1:8" s="26" customFormat="1" ht="12" thickBot="1" x14ac:dyDescent="0.25">
      <c r="F14" s="28"/>
    </row>
    <row r="15" spans="1:8" ht="25.5" customHeight="1" x14ac:dyDescent="0.3">
      <c r="A15" s="12" t="s">
        <v>68</v>
      </c>
      <c r="B15" s="13"/>
      <c r="C15" s="13"/>
      <c r="D15" s="13"/>
      <c r="E15" s="14" t="s">
        <v>12</v>
      </c>
    </row>
    <row r="16" spans="1:8" ht="25.5" customHeight="1" x14ac:dyDescent="0.25">
      <c r="A16" s="118" t="s">
        <v>74</v>
      </c>
      <c r="B16" s="119"/>
      <c r="C16" s="119"/>
      <c r="D16" s="120"/>
      <c r="E16" s="3"/>
    </row>
    <row r="17" spans="1:5" ht="25.5" customHeight="1" x14ac:dyDescent="0.25">
      <c r="A17" s="118" t="s">
        <v>17</v>
      </c>
      <c r="B17" s="119"/>
      <c r="C17" s="119"/>
      <c r="D17" s="120"/>
      <c r="E17" s="4"/>
    </row>
    <row r="18" spans="1:5" ht="25.5" customHeight="1" x14ac:dyDescent="0.25">
      <c r="A18" s="118" t="s">
        <v>18</v>
      </c>
      <c r="B18" s="119"/>
      <c r="C18" s="119"/>
      <c r="D18" s="120"/>
      <c r="E18" s="4"/>
    </row>
    <row r="19" spans="1:5" ht="25.5" customHeight="1" x14ac:dyDescent="0.25">
      <c r="A19" s="118" t="s">
        <v>61</v>
      </c>
      <c r="B19" s="119"/>
      <c r="C19" s="119"/>
      <c r="D19" s="120"/>
      <c r="E19" s="48"/>
    </row>
    <row r="20" spans="1:5" ht="25.5" customHeight="1" x14ac:dyDescent="0.25">
      <c r="A20" s="118" t="s">
        <v>25</v>
      </c>
      <c r="B20" s="119"/>
      <c r="C20" s="119"/>
      <c r="D20" s="120"/>
      <c r="E20" s="48"/>
    </row>
    <row r="21" spans="1:5" ht="25.5" customHeight="1" x14ac:dyDescent="0.4">
      <c r="A21" s="121"/>
      <c r="B21" s="122"/>
      <c r="C21" s="17" t="s">
        <v>10</v>
      </c>
      <c r="D21" s="17" t="s">
        <v>11</v>
      </c>
      <c r="E21" s="18"/>
    </row>
    <row r="22" spans="1:5" ht="25.5" customHeight="1" x14ac:dyDescent="0.25">
      <c r="A22" s="116" t="s">
        <v>64</v>
      </c>
      <c r="B22" s="117"/>
      <c r="C22" s="19" t="str">
        <f>IF('Skema til kørsel til klubhus'!AC3=0,"",'Skema til kørsel til klubhus'!AC3)</f>
        <v/>
      </c>
      <c r="D22" s="20">
        <v>3.44</v>
      </c>
      <c r="E22" s="18" t="str">
        <f>IF(C22="","",C22*D22)</f>
        <v/>
      </c>
    </row>
    <row r="23" spans="1:5" ht="25.5" customHeight="1" x14ac:dyDescent="0.25">
      <c r="A23" s="116" t="s">
        <v>26</v>
      </c>
      <c r="B23" s="117"/>
      <c r="C23" s="21" t="str">
        <f>IF('Skema til kørsel i øvrigt'!E67="","",'Skema til kørsel i øvrigt'!E67)</f>
        <v/>
      </c>
      <c r="D23" s="22">
        <v>3.44</v>
      </c>
      <c r="E23" s="18" t="str">
        <f>IF(C23="","",C23*D23)</f>
        <v/>
      </c>
    </row>
    <row r="24" spans="1:5" ht="25.5" customHeight="1" x14ac:dyDescent="0.25">
      <c r="A24" s="116" t="s">
        <v>6</v>
      </c>
      <c r="B24" s="117"/>
      <c r="C24" s="21" t="str">
        <f>IF('Skema til kørsel i øvrigt'!F67="","",'Skema til kørsel i øvrigt'!F67)</f>
        <v/>
      </c>
      <c r="D24" s="22">
        <v>80</v>
      </c>
      <c r="E24" s="18" t="str">
        <f>IF(C24="","",C24*D24)</f>
        <v/>
      </c>
    </row>
    <row r="25" spans="1:5" ht="25.5" customHeight="1" x14ac:dyDescent="0.25">
      <c r="A25" s="116" t="s">
        <v>14</v>
      </c>
      <c r="B25" s="117"/>
      <c r="C25" s="21" t="str">
        <f>IF('Skema til kørsel i øvrigt'!G67="","",'Skema til kørsel i øvrigt'!G67)</f>
        <v/>
      </c>
      <c r="D25" s="22">
        <v>228</v>
      </c>
      <c r="E25" s="18" t="str">
        <f>IF(C25="","",C25*D25)</f>
        <v/>
      </c>
    </row>
    <row r="26" spans="1:5" ht="25.5" customHeight="1" thickBot="1" x14ac:dyDescent="0.3">
      <c r="A26" s="116" t="s">
        <v>23</v>
      </c>
      <c r="B26" s="117"/>
      <c r="C26" s="21" t="str">
        <f>IF('Skema til kørsel i øvrigt'!H67="","",'Skema til kørsel i øvrigt'!H67)</f>
        <v/>
      </c>
      <c r="D26" s="22">
        <v>250</v>
      </c>
      <c r="E26" s="23" t="str">
        <f>IF(C26="","",C26*D26)</f>
        <v/>
      </c>
    </row>
    <row r="27" spans="1:5" ht="25.5" customHeight="1" thickBot="1" x14ac:dyDescent="0.35">
      <c r="A27" s="114" t="s">
        <v>3</v>
      </c>
      <c r="B27" s="115"/>
      <c r="C27" s="115"/>
      <c r="D27" s="115"/>
      <c r="E27" s="25" t="str">
        <f>IF(SUM(E16:E26)=0,"",SUM(E16:E26))</f>
        <v/>
      </c>
    </row>
    <row r="28" spans="1:5" ht="25.5" customHeight="1" x14ac:dyDescent="0.25"/>
  </sheetData>
  <sheetProtection sheet="1" objects="1" scenarios="1"/>
  <mergeCells count="22">
    <mergeCell ref="A27:D27"/>
    <mergeCell ref="A25:B25"/>
    <mergeCell ref="A16:D16"/>
    <mergeCell ref="A17:D17"/>
    <mergeCell ref="A18:D18"/>
    <mergeCell ref="A20:D20"/>
    <mergeCell ref="A21:B21"/>
    <mergeCell ref="A22:B22"/>
    <mergeCell ref="A19:D19"/>
    <mergeCell ref="A26:B26"/>
    <mergeCell ref="A24:B24"/>
    <mergeCell ref="A23:B23"/>
    <mergeCell ref="B4:E4"/>
    <mergeCell ref="B5:E5"/>
    <mergeCell ref="B6:E6"/>
    <mergeCell ref="B7:E7"/>
    <mergeCell ref="B8:E8"/>
    <mergeCell ref="B9:E9"/>
    <mergeCell ref="B10:E10"/>
    <mergeCell ref="B11:E11"/>
    <mergeCell ref="B12:E13"/>
    <mergeCell ref="A12:A13"/>
  </mergeCells>
  <pageMargins left="0.31496062992125984" right="0.18" top="0.43307086614173229" bottom="0.39370078740157483" header="0.15748031496062992" footer="0.19685039370078741"/>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DA725-8FEF-4B0E-8A30-2B5D56D5449D}">
  <sheetPr>
    <pageSetUpPr fitToPage="1"/>
  </sheetPr>
  <dimension ref="A1:AD71"/>
  <sheetViews>
    <sheetView showGridLines="0" zoomScale="80" zoomScaleNormal="80" workbookViewId="0">
      <pane ySplit="4" topLeftCell="A5" activePane="bottomLeft" state="frozen"/>
      <selection pane="bottomLeft" activeCell="AC1" sqref="AC1"/>
    </sheetView>
  </sheetViews>
  <sheetFormatPr defaultRowHeight="15" x14ac:dyDescent="0.25"/>
  <cols>
    <col min="1" max="2" width="4.5" style="57" customWidth="1"/>
    <col min="3" max="3" width="3.375" style="57" customWidth="1"/>
    <col min="4" max="4" width="14.25" style="57" customWidth="1"/>
    <col min="5" max="5" width="3.25" style="58" customWidth="1"/>
    <col min="6" max="7" width="4.5" style="57" customWidth="1"/>
    <col min="8" max="8" width="3.375" style="58" customWidth="1"/>
    <col min="9" max="9" width="14.25" style="58" customWidth="1"/>
    <col min="10" max="10" width="3.25" style="58" customWidth="1"/>
    <col min="11" max="12" width="4.5" style="57" customWidth="1"/>
    <col min="13" max="13" width="3.375" style="58" customWidth="1"/>
    <col min="14" max="14" width="14.25" style="58" customWidth="1"/>
    <col min="15" max="15" width="3.25" style="58" customWidth="1"/>
    <col min="16" max="17" width="4.5" style="57" customWidth="1"/>
    <col min="18" max="18" width="3.375" style="58" customWidth="1"/>
    <col min="19" max="19" width="14.25" style="58" customWidth="1"/>
    <col min="20" max="20" width="3.25" style="58" customWidth="1"/>
    <col min="21" max="22" width="4.5" style="57" customWidth="1"/>
    <col min="23" max="23" width="3.375" style="58" customWidth="1"/>
    <col min="24" max="24" width="14.25" style="58" customWidth="1"/>
    <col min="25" max="25" width="3.25" style="58" customWidth="1"/>
    <col min="26" max="27" width="4.5" style="57" customWidth="1"/>
    <col min="28" max="28" width="3.375" style="58" customWidth="1"/>
    <col min="29" max="29" width="14.25" style="58" customWidth="1"/>
    <col min="30" max="30" width="3.25" style="58" customWidth="1"/>
    <col min="31" max="16384" width="9" style="58"/>
  </cols>
  <sheetData>
    <row r="1" spans="1:30" s="49" customFormat="1" ht="29.25" customHeight="1" x14ac:dyDescent="0.3">
      <c r="A1" s="78" t="s">
        <v>65</v>
      </c>
      <c r="B1" s="79"/>
      <c r="C1" s="79"/>
      <c r="D1" s="79"/>
      <c r="E1" s="79"/>
      <c r="F1" s="79"/>
      <c r="G1" s="79"/>
      <c r="H1" s="79"/>
      <c r="I1" s="79"/>
      <c r="J1" s="79"/>
      <c r="K1" s="79"/>
      <c r="L1" s="79"/>
      <c r="M1" s="79"/>
      <c r="N1" s="79"/>
      <c r="O1" s="79"/>
      <c r="P1" s="79"/>
      <c r="Q1" s="79"/>
      <c r="R1" s="80"/>
      <c r="S1" s="123" t="s">
        <v>57</v>
      </c>
      <c r="T1" s="124"/>
      <c r="U1" s="124"/>
      <c r="V1" s="124"/>
      <c r="W1" s="124"/>
      <c r="X1" s="124"/>
      <c r="Y1" s="124"/>
      <c r="Z1" s="124"/>
      <c r="AA1" s="124"/>
      <c r="AB1" s="125"/>
      <c r="AC1" s="75"/>
    </row>
    <row r="2" spans="1:30" s="49" customFormat="1" ht="29.25" customHeight="1" x14ac:dyDescent="0.3">
      <c r="A2" s="81" t="s">
        <v>66</v>
      </c>
      <c r="B2" s="82"/>
      <c r="C2" s="82"/>
      <c r="D2" s="82"/>
      <c r="E2" s="82"/>
      <c r="F2" s="82"/>
      <c r="G2" s="82"/>
      <c r="H2" s="82"/>
      <c r="I2" s="82"/>
      <c r="J2" s="82"/>
      <c r="K2" s="82"/>
      <c r="L2" s="82"/>
      <c r="M2" s="82"/>
      <c r="N2" s="82"/>
      <c r="O2" s="82"/>
      <c r="P2" s="82"/>
      <c r="Q2" s="82"/>
      <c r="R2" s="83"/>
      <c r="S2" s="50" t="s">
        <v>59</v>
      </c>
      <c r="T2" s="51"/>
      <c r="U2" s="51"/>
      <c r="V2" s="51"/>
      <c r="W2" s="51"/>
      <c r="X2" s="51"/>
      <c r="Y2" s="51"/>
      <c r="Z2" s="51"/>
      <c r="AA2" s="51"/>
      <c r="AB2" s="52"/>
      <c r="AC2" s="53">
        <f>SUM(C37,H37,M37,R37,W37,AB37,C71,H71,M71,R71,W71,AB71)</f>
        <v>0</v>
      </c>
    </row>
    <row r="3" spans="1:30" s="49" customFormat="1" ht="29.25" customHeight="1" x14ac:dyDescent="0.3">
      <c r="A3" s="84" t="s">
        <v>58</v>
      </c>
      <c r="B3" s="85"/>
      <c r="C3" s="85"/>
      <c r="D3" s="85"/>
      <c r="E3" s="85"/>
      <c r="F3" s="85"/>
      <c r="G3" s="85"/>
      <c r="H3" s="85"/>
      <c r="I3" s="85"/>
      <c r="J3" s="85"/>
      <c r="K3" s="85"/>
      <c r="L3" s="85"/>
      <c r="M3" s="85"/>
      <c r="N3" s="85"/>
      <c r="O3" s="85"/>
      <c r="P3" s="85"/>
      <c r="Q3" s="85"/>
      <c r="R3" s="86"/>
      <c r="S3" s="54" t="s">
        <v>60</v>
      </c>
      <c r="T3" s="55"/>
      <c r="U3" s="55"/>
      <c r="V3" s="55"/>
      <c r="W3" s="55"/>
      <c r="X3" s="55"/>
      <c r="Y3" s="55"/>
      <c r="Z3" s="55"/>
      <c r="AA3" s="55"/>
      <c r="AB3" s="56"/>
      <c r="AC3" s="53">
        <f>AC1*AC2</f>
        <v>0</v>
      </c>
    </row>
    <row r="4" spans="1:30" ht="15.75" thickBot="1" x14ac:dyDescent="0.3"/>
    <row r="5" spans="1:30" ht="20.25" x14ac:dyDescent="0.25">
      <c r="A5" s="126" t="s">
        <v>27</v>
      </c>
      <c r="B5" s="127"/>
      <c r="C5" s="127"/>
      <c r="D5" s="127"/>
      <c r="E5" s="128"/>
      <c r="F5" s="126" t="s">
        <v>28</v>
      </c>
      <c r="G5" s="127"/>
      <c r="H5" s="127"/>
      <c r="I5" s="127"/>
      <c r="J5" s="128"/>
      <c r="K5" s="126" t="s">
        <v>29</v>
      </c>
      <c r="L5" s="127"/>
      <c r="M5" s="127"/>
      <c r="N5" s="127"/>
      <c r="O5" s="128"/>
      <c r="P5" s="126" t="s">
        <v>30</v>
      </c>
      <c r="Q5" s="127"/>
      <c r="R5" s="127"/>
      <c r="S5" s="127"/>
      <c r="T5" s="128"/>
      <c r="U5" s="126" t="s">
        <v>38</v>
      </c>
      <c r="V5" s="127"/>
      <c r="W5" s="127"/>
      <c r="X5" s="127"/>
      <c r="Y5" s="128"/>
      <c r="Z5" s="126" t="s">
        <v>31</v>
      </c>
      <c r="AA5" s="127"/>
      <c r="AB5" s="127"/>
      <c r="AC5" s="127"/>
      <c r="AD5" s="128"/>
    </row>
    <row r="6" spans="1:30" x14ac:dyDescent="0.25">
      <c r="A6" s="59">
        <v>6</v>
      </c>
      <c r="B6" s="60">
        <v>44197</v>
      </c>
      <c r="C6" s="77"/>
      <c r="D6" s="61" t="s">
        <v>56</v>
      </c>
      <c r="E6" s="62" t="s">
        <v>41</v>
      </c>
      <c r="F6" s="63">
        <v>2</v>
      </c>
      <c r="G6" s="64">
        <v>44228</v>
      </c>
      <c r="H6" s="77"/>
      <c r="I6" s="65" t="s">
        <v>41</v>
      </c>
      <c r="J6" s="66">
        <v>5</v>
      </c>
      <c r="K6" s="63">
        <v>2</v>
      </c>
      <c r="L6" s="64">
        <v>44256</v>
      </c>
      <c r="M6" s="77"/>
      <c r="N6" s="65" t="s">
        <v>41</v>
      </c>
      <c r="O6" s="66">
        <v>9</v>
      </c>
      <c r="P6" s="59">
        <v>5</v>
      </c>
      <c r="Q6" s="60">
        <v>44287</v>
      </c>
      <c r="R6" s="77"/>
      <c r="S6" s="61" t="s">
        <v>55</v>
      </c>
      <c r="T6" s="67" t="s">
        <v>41</v>
      </c>
      <c r="U6" s="59">
        <v>7</v>
      </c>
      <c r="V6" s="60">
        <v>44317</v>
      </c>
      <c r="W6" s="77"/>
      <c r="X6" s="65" t="s">
        <v>41</v>
      </c>
      <c r="Y6" s="66" t="s">
        <v>41</v>
      </c>
      <c r="Z6" s="63">
        <v>3</v>
      </c>
      <c r="AA6" s="64">
        <v>44348</v>
      </c>
      <c r="AB6" s="77"/>
      <c r="AC6" s="65" t="s">
        <v>41</v>
      </c>
      <c r="AD6" s="66" t="s">
        <v>41</v>
      </c>
    </row>
    <row r="7" spans="1:30" x14ac:dyDescent="0.25">
      <c r="A7" s="59">
        <v>7</v>
      </c>
      <c r="B7" s="60">
        <v>44198</v>
      </c>
      <c r="C7" s="77"/>
      <c r="D7" s="65" t="s">
        <v>41</v>
      </c>
      <c r="E7" s="66" t="s">
        <v>41</v>
      </c>
      <c r="F7" s="63">
        <v>3</v>
      </c>
      <c r="G7" s="64">
        <v>44229</v>
      </c>
      <c r="H7" s="77"/>
      <c r="I7" s="65" t="s">
        <v>41</v>
      </c>
      <c r="J7" s="66" t="s">
        <v>41</v>
      </c>
      <c r="K7" s="63">
        <v>3</v>
      </c>
      <c r="L7" s="64">
        <v>44257</v>
      </c>
      <c r="M7" s="77"/>
      <c r="N7" s="65" t="s">
        <v>41</v>
      </c>
      <c r="O7" s="66" t="s">
        <v>41</v>
      </c>
      <c r="P7" s="59">
        <v>6</v>
      </c>
      <c r="Q7" s="60">
        <v>44288</v>
      </c>
      <c r="R7" s="77"/>
      <c r="S7" s="61" t="s">
        <v>54</v>
      </c>
      <c r="T7" s="67" t="s">
        <v>41</v>
      </c>
      <c r="U7" s="59">
        <v>1</v>
      </c>
      <c r="V7" s="60">
        <v>44318</v>
      </c>
      <c r="W7" s="77"/>
      <c r="X7" s="61" t="s">
        <v>41</v>
      </c>
      <c r="Y7" s="67" t="s">
        <v>41</v>
      </c>
      <c r="Z7" s="63">
        <v>4</v>
      </c>
      <c r="AA7" s="64">
        <v>44349</v>
      </c>
      <c r="AB7" s="77"/>
      <c r="AC7" s="65" t="s">
        <v>41</v>
      </c>
      <c r="AD7" s="66" t="s">
        <v>41</v>
      </c>
    </row>
    <row r="8" spans="1:30" x14ac:dyDescent="0.25">
      <c r="A8" s="59">
        <v>1</v>
      </c>
      <c r="B8" s="60">
        <v>44199</v>
      </c>
      <c r="C8" s="77"/>
      <c r="D8" s="61" t="s">
        <v>41</v>
      </c>
      <c r="E8" s="67" t="s">
        <v>41</v>
      </c>
      <c r="F8" s="63">
        <v>4</v>
      </c>
      <c r="G8" s="64">
        <v>44230</v>
      </c>
      <c r="H8" s="77"/>
      <c r="I8" s="65" t="s">
        <v>41</v>
      </c>
      <c r="J8" s="66" t="s">
        <v>41</v>
      </c>
      <c r="K8" s="63">
        <v>4</v>
      </c>
      <c r="L8" s="64">
        <v>44258</v>
      </c>
      <c r="M8" s="77"/>
      <c r="N8" s="65" t="s">
        <v>41</v>
      </c>
      <c r="O8" s="66" t="s">
        <v>41</v>
      </c>
      <c r="P8" s="59">
        <v>7</v>
      </c>
      <c r="Q8" s="60">
        <v>44289</v>
      </c>
      <c r="R8" s="77"/>
      <c r="S8" s="65" t="s">
        <v>41</v>
      </c>
      <c r="T8" s="66" t="s">
        <v>41</v>
      </c>
      <c r="U8" s="63">
        <v>2</v>
      </c>
      <c r="V8" s="64">
        <v>44319</v>
      </c>
      <c r="W8" s="77"/>
      <c r="X8" s="65" t="s">
        <v>41</v>
      </c>
      <c r="Y8" s="66">
        <v>18</v>
      </c>
      <c r="Z8" s="63">
        <v>5</v>
      </c>
      <c r="AA8" s="64">
        <v>44350</v>
      </c>
      <c r="AB8" s="77"/>
      <c r="AC8" s="65" t="s">
        <v>41</v>
      </c>
      <c r="AD8" s="66" t="s">
        <v>41</v>
      </c>
    </row>
    <row r="9" spans="1:30" x14ac:dyDescent="0.25">
      <c r="A9" s="63">
        <v>2</v>
      </c>
      <c r="B9" s="64">
        <v>44200</v>
      </c>
      <c r="C9" s="77"/>
      <c r="D9" s="65" t="s">
        <v>41</v>
      </c>
      <c r="E9" s="66">
        <v>1</v>
      </c>
      <c r="F9" s="63">
        <v>5</v>
      </c>
      <c r="G9" s="64">
        <v>44231</v>
      </c>
      <c r="H9" s="77"/>
      <c r="I9" s="65" t="s">
        <v>41</v>
      </c>
      <c r="J9" s="66" t="s">
        <v>41</v>
      </c>
      <c r="K9" s="63">
        <v>5</v>
      </c>
      <c r="L9" s="64">
        <v>44259</v>
      </c>
      <c r="M9" s="77"/>
      <c r="N9" s="65" t="s">
        <v>41</v>
      </c>
      <c r="O9" s="66" t="s">
        <v>41</v>
      </c>
      <c r="P9" s="59">
        <v>1</v>
      </c>
      <c r="Q9" s="60">
        <v>44290</v>
      </c>
      <c r="R9" s="77"/>
      <c r="S9" s="61" t="s">
        <v>53</v>
      </c>
      <c r="T9" s="67" t="s">
        <v>41</v>
      </c>
      <c r="U9" s="63">
        <v>3</v>
      </c>
      <c r="V9" s="64">
        <v>44320</v>
      </c>
      <c r="W9" s="77"/>
      <c r="X9" s="65" t="s">
        <v>41</v>
      </c>
      <c r="Y9" s="66" t="s">
        <v>41</v>
      </c>
      <c r="Z9" s="63">
        <v>6</v>
      </c>
      <c r="AA9" s="64">
        <v>44351</v>
      </c>
      <c r="AB9" s="77"/>
      <c r="AC9" s="65" t="s">
        <v>41</v>
      </c>
      <c r="AD9" s="66" t="s">
        <v>41</v>
      </c>
    </row>
    <row r="10" spans="1:30" x14ac:dyDescent="0.25">
      <c r="A10" s="63">
        <v>3</v>
      </c>
      <c r="B10" s="64">
        <v>44201</v>
      </c>
      <c r="C10" s="77"/>
      <c r="D10" s="65" t="s">
        <v>41</v>
      </c>
      <c r="E10" s="66" t="s">
        <v>41</v>
      </c>
      <c r="F10" s="63">
        <v>6</v>
      </c>
      <c r="G10" s="64">
        <v>44232</v>
      </c>
      <c r="H10" s="77"/>
      <c r="I10" s="65" t="s">
        <v>41</v>
      </c>
      <c r="J10" s="66" t="s">
        <v>41</v>
      </c>
      <c r="K10" s="63">
        <v>6</v>
      </c>
      <c r="L10" s="64">
        <v>44260</v>
      </c>
      <c r="M10" s="77"/>
      <c r="N10" s="65" t="s">
        <v>41</v>
      </c>
      <c r="O10" s="66" t="s">
        <v>41</v>
      </c>
      <c r="P10" s="59">
        <v>2</v>
      </c>
      <c r="Q10" s="60">
        <v>44291</v>
      </c>
      <c r="R10" s="77"/>
      <c r="S10" s="61" t="s">
        <v>52</v>
      </c>
      <c r="T10" s="67">
        <v>14</v>
      </c>
      <c r="U10" s="63">
        <v>4</v>
      </c>
      <c r="V10" s="64">
        <v>44321</v>
      </c>
      <c r="W10" s="77"/>
      <c r="X10" s="65" t="s">
        <v>41</v>
      </c>
      <c r="Y10" s="66" t="s">
        <v>41</v>
      </c>
      <c r="Z10" s="59">
        <v>7</v>
      </c>
      <c r="AA10" s="60">
        <v>44352</v>
      </c>
      <c r="AB10" s="77"/>
      <c r="AC10" s="61" t="s">
        <v>51</v>
      </c>
      <c r="AD10" s="67" t="s">
        <v>41</v>
      </c>
    </row>
    <row r="11" spans="1:30" x14ac:dyDescent="0.25">
      <c r="A11" s="63">
        <v>4</v>
      </c>
      <c r="B11" s="64">
        <v>44202</v>
      </c>
      <c r="C11" s="77"/>
      <c r="D11" s="65" t="s">
        <v>41</v>
      </c>
      <c r="E11" s="66" t="s">
        <v>41</v>
      </c>
      <c r="F11" s="59">
        <v>7</v>
      </c>
      <c r="G11" s="60">
        <v>44233</v>
      </c>
      <c r="H11" s="77"/>
      <c r="I11" s="65" t="s">
        <v>41</v>
      </c>
      <c r="J11" s="66" t="s">
        <v>41</v>
      </c>
      <c r="K11" s="59">
        <v>7</v>
      </c>
      <c r="L11" s="60">
        <v>44261</v>
      </c>
      <c r="M11" s="77"/>
      <c r="N11" s="65" t="s">
        <v>41</v>
      </c>
      <c r="O11" s="66" t="s">
        <v>41</v>
      </c>
      <c r="P11" s="63">
        <v>3</v>
      </c>
      <c r="Q11" s="64">
        <v>44292</v>
      </c>
      <c r="R11" s="77"/>
      <c r="S11" s="65" t="s">
        <v>41</v>
      </c>
      <c r="T11" s="66" t="s">
        <v>41</v>
      </c>
      <c r="U11" s="63">
        <v>5</v>
      </c>
      <c r="V11" s="64">
        <v>44322</v>
      </c>
      <c r="W11" s="77"/>
      <c r="X11" s="65" t="s">
        <v>41</v>
      </c>
      <c r="Y11" s="66" t="s">
        <v>41</v>
      </c>
      <c r="Z11" s="59">
        <v>1</v>
      </c>
      <c r="AA11" s="60">
        <v>44353</v>
      </c>
      <c r="AB11" s="77"/>
      <c r="AC11" s="61" t="s">
        <v>41</v>
      </c>
      <c r="AD11" s="67" t="s">
        <v>41</v>
      </c>
    </row>
    <row r="12" spans="1:30" x14ac:dyDescent="0.25">
      <c r="A12" s="63">
        <v>5</v>
      </c>
      <c r="B12" s="64">
        <v>44203</v>
      </c>
      <c r="C12" s="77"/>
      <c r="D12" s="65" t="s">
        <v>41</v>
      </c>
      <c r="E12" s="66" t="s">
        <v>41</v>
      </c>
      <c r="F12" s="59">
        <v>1</v>
      </c>
      <c r="G12" s="60">
        <v>44234</v>
      </c>
      <c r="H12" s="77"/>
      <c r="I12" s="61" t="s">
        <v>41</v>
      </c>
      <c r="J12" s="67" t="s">
        <v>41</v>
      </c>
      <c r="K12" s="59">
        <v>1</v>
      </c>
      <c r="L12" s="60">
        <v>44262</v>
      </c>
      <c r="M12" s="77"/>
      <c r="N12" s="61" t="s">
        <v>41</v>
      </c>
      <c r="O12" s="67" t="s">
        <v>41</v>
      </c>
      <c r="P12" s="63">
        <v>4</v>
      </c>
      <c r="Q12" s="64">
        <v>44293</v>
      </c>
      <c r="R12" s="77"/>
      <c r="S12" s="68" t="s">
        <v>41</v>
      </c>
      <c r="T12" s="66" t="s">
        <v>41</v>
      </c>
      <c r="U12" s="63">
        <v>6</v>
      </c>
      <c r="V12" s="64">
        <v>44323</v>
      </c>
      <c r="W12" s="77"/>
      <c r="X12" s="65" t="s">
        <v>41</v>
      </c>
      <c r="Y12" s="66" t="s">
        <v>41</v>
      </c>
      <c r="Z12" s="63">
        <v>2</v>
      </c>
      <c r="AA12" s="64">
        <v>44354</v>
      </c>
      <c r="AB12" s="77"/>
      <c r="AC12" s="65" t="s">
        <v>41</v>
      </c>
      <c r="AD12" s="66">
        <v>23</v>
      </c>
    </row>
    <row r="13" spans="1:30" x14ac:dyDescent="0.25">
      <c r="A13" s="63">
        <v>6</v>
      </c>
      <c r="B13" s="64">
        <v>44204</v>
      </c>
      <c r="C13" s="77"/>
      <c r="D13" s="65" t="s">
        <v>41</v>
      </c>
      <c r="E13" s="66" t="s">
        <v>41</v>
      </c>
      <c r="F13" s="63">
        <v>2</v>
      </c>
      <c r="G13" s="64">
        <v>44235</v>
      </c>
      <c r="H13" s="77"/>
      <c r="I13" s="65" t="s">
        <v>41</v>
      </c>
      <c r="J13" s="66">
        <v>6</v>
      </c>
      <c r="K13" s="63">
        <v>2</v>
      </c>
      <c r="L13" s="64">
        <v>44263</v>
      </c>
      <c r="M13" s="77"/>
      <c r="N13" s="65" t="s">
        <v>41</v>
      </c>
      <c r="O13" s="66">
        <v>10</v>
      </c>
      <c r="P13" s="63">
        <v>5</v>
      </c>
      <c r="Q13" s="64">
        <v>44294</v>
      </c>
      <c r="R13" s="77"/>
      <c r="S13" s="65" t="s">
        <v>41</v>
      </c>
      <c r="T13" s="66" t="s">
        <v>41</v>
      </c>
      <c r="U13" s="59">
        <v>7</v>
      </c>
      <c r="V13" s="60">
        <v>44324</v>
      </c>
      <c r="W13" s="77"/>
      <c r="X13" s="65" t="s">
        <v>41</v>
      </c>
      <c r="Y13" s="66" t="s">
        <v>41</v>
      </c>
      <c r="Z13" s="63">
        <v>3</v>
      </c>
      <c r="AA13" s="64">
        <v>44355</v>
      </c>
      <c r="AB13" s="77"/>
      <c r="AC13" s="65" t="s">
        <v>41</v>
      </c>
      <c r="AD13" s="66" t="s">
        <v>41</v>
      </c>
    </row>
    <row r="14" spans="1:30" x14ac:dyDescent="0.25">
      <c r="A14" s="59">
        <v>7</v>
      </c>
      <c r="B14" s="60">
        <v>44205</v>
      </c>
      <c r="C14" s="77"/>
      <c r="D14" s="65" t="s">
        <v>41</v>
      </c>
      <c r="E14" s="66" t="s">
        <v>41</v>
      </c>
      <c r="F14" s="63">
        <v>3</v>
      </c>
      <c r="G14" s="64">
        <v>44236</v>
      </c>
      <c r="H14" s="77"/>
      <c r="I14" s="65" t="s">
        <v>41</v>
      </c>
      <c r="J14" s="66" t="s">
        <v>41</v>
      </c>
      <c r="K14" s="63">
        <v>3</v>
      </c>
      <c r="L14" s="64">
        <v>44264</v>
      </c>
      <c r="M14" s="77"/>
      <c r="N14" s="65" t="s">
        <v>41</v>
      </c>
      <c r="O14" s="66" t="s">
        <v>41</v>
      </c>
      <c r="P14" s="63">
        <v>6</v>
      </c>
      <c r="Q14" s="64">
        <v>44295</v>
      </c>
      <c r="R14" s="77"/>
      <c r="S14" s="65" t="s">
        <v>41</v>
      </c>
      <c r="T14" s="66" t="s">
        <v>41</v>
      </c>
      <c r="U14" s="59">
        <v>1</v>
      </c>
      <c r="V14" s="60">
        <v>44325</v>
      </c>
      <c r="W14" s="77"/>
      <c r="X14" s="61" t="s">
        <v>41</v>
      </c>
      <c r="Y14" s="67" t="s">
        <v>41</v>
      </c>
      <c r="Z14" s="63">
        <v>4</v>
      </c>
      <c r="AA14" s="64">
        <v>44356</v>
      </c>
      <c r="AB14" s="77"/>
      <c r="AC14" s="65" t="s">
        <v>41</v>
      </c>
      <c r="AD14" s="66" t="s">
        <v>41</v>
      </c>
    </row>
    <row r="15" spans="1:30" x14ac:dyDescent="0.25">
      <c r="A15" s="59">
        <v>1</v>
      </c>
      <c r="B15" s="60">
        <v>44206</v>
      </c>
      <c r="C15" s="77"/>
      <c r="D15" s="61" t="s">
        <v>41</v>
      </c>
      <c r="E15" s="67" t="s">
        <v>41</v>
      </c>
      <c r="F15" s="63">
        <v>4</v>
      </c>
      <c r="G15" s="64">
        <v>44237</v>
      </c>
      <c r="H15" s="77"/>
      <c r="I15" s="65" t="s">
        <v>41</v>
      </c>
      <c r="J15" s="66" t="s">
        <v>41</v>
      </c>
      <c r="K15" s="63">
        <v>4</v>
      </c>
      <c r="L15" s="64">
        <v>44265</v>
      </c>
      <c r="M15" s="77"/>
      <c r="N15" s="65" t="s">
        <v>41</v>
      </c>
      <c r="O15" s="66" t="s">
        <v>41</v>
      </c>
      <c r="P15" s="59">
        <v>7</v>
      </c>
      <c r="Q15" s="60">
        <v>44296</v>
      </c>
      <c r="R15" s="77"/>
      <c r="S15" s="65" t="s">
        <v>41</v>
      </c>
      <c r="T15" s="66" t="s">
        <v>41</v>
      </c>
      <c r="U15" s="63">
        <v>2</v>
      </c>
      <c r="V15" s="64">
        <v>44326</v>
      </c>
      <c r="W15" s="77"/>
      <c r="X15" s="65" t="s">
        <v>41</v>
      </c>
      <c r="Y15" s="66">
        <v>19</v>
      </c>
      <c r="Z15" s="63">
        <v>5</v>
      </c>
      <c r="AA15" s="64">
        <v>44357</v>
      </c>
      <c r="AB15" s="77"/>
      <c r="AC15" s="65" t="s">
        <v>41</v>
      </c>
      <c r="AD15" s="66" t="s">
        <v>41</v>
      </c>
    </row>
    <row r="16" spans="1:30" x14ac:dyDescent="0.25">
      <c r="A16" s="63">
        <v>2</v>
      </c>
      <c r="B16" s="64">
        <v>44207</v>
      </c>
      <c r="C16" s="77"/>
      <c r="D16" s="65" t="s">
        <v>41</v>
      </c>
      <c r="E16" s="66">
        <v>2</v>
      </c>
      <c r="F16" s="63">
        <v>5</v>
      </c>
      <c r="G16" s="64">
        <v>44238</v>
      </c>
      <c r="H16" s="77"/>
      <c r="I16" s="65" t="s">
        <v>41</v>
      </c>
      <c r="J16" s="66" t="s">
        <v>41</v>
      </c>
      <c r="K16" s="63">
        <v>5</v>
      </c>
      <c r="L16" s="64">
        <v>44266</v>
      </c>
      <c r="M16" s="77"/>
      <c r="N16" s="65" t="s">
        <v>41</v>
      </c>
      <c r="O16" s="66" t="s">
        <v>41</v>
      </c>
      <c r="P16" s="59">
        <v>1</v>
      </c>
      <c r="Q16" s="60">
        <v>44297</v>
      </c>
      <c r="R16" s="77"/>
      <c r="S16" s="61" t="s">
        <v>41</v>
      </c>
      <c r="T16" s="67" t="s">
        <v>41</v>
      </c>
      <c r="U16" s="63">
        <v>3</v>
      </c>
      <c r="V16" s="64">
        <v>44327</v>
      </c>
      <c r="W16" s="77"/>
      <c r="X16" s="65" t="s">
        <v>41</v>
      </c>
      <c r="Y16" s="66" t="s">
        <v>41</v>
      </c>
      <c r="Z16" s="63">
        <v>6</v>
      </c>
      <c r="AA16" s="64">
        <v>44358</v>
      </c>
      <c r="AB16" s="77"/>
      <c r="AC16" s="65" t="s">
        <v>41</v>
      </c>
      <c r="AD16" s="66" t="s">
        <v>41</v>
      </c>
    </row>
    <row r="17" spans="1:30" x14ac:dyDescent="0.25">
      <c r="A17" s="63">
        <v>3</v>
      </c>
      <c r="B17" s="64">
        <v>44208</v>
      </c>
      <c r="C17" s="77"/>
      <c r="D17" s="65" t="s">
        <v>41</v>
      </c>
      <c r="E17" s="66" t="s">
        <v>41</v>
      </c>
      <c r="F17" s="63">
        <v>6</v>
      </c>
      <c r="G17" s="64">
        <v>44239</v>
      </c>
      <c r="H17" s="77"/>
      <c r="I17" s="65" t="s">
        <v>41</v>
      </c>
      <c r="J17" s="66" t="s">
        <v>41</v>
      </c>
      <c r="K17" s="63">
        <v>6</v>
      </c>
      <c r="L17" s="64">
        <v>44267</v>
      </c>
      <c r="M17" s="77"/>
      <c r="N17" s="65" t="s">
        <v>41</v>
      </c>
      <c r="O17" s="66" t="s">
        <v>41</v>
      </c>
      <c r="P17" s="63">
        <v>2</v>
      </c>
      <c r="Q17" s="64">
        <v>44298</v>
      </c>
      <c r="R17" s="77"/>
      <c r="S17" s="65" t="s">
        <v>41</v>
      </c>
      <c r="T17" s="66">
        <v>15</v>
      </c>
      <c r="U17" s="63">
        <v>4</v>
      </c>
      <c r="V17" s="64">
        <v>44328</v>
      </c>
      <c r="W17" s="77"/>
      <c r="X17" s="65" t="s">
        <v>41</v>
      </c>
      <c r="Y17" s="66" t="s">
        <v>41</v>
      </c>
      <c r="Z17" s="59">
        <v>7</v>
      </c>
      <c r="AA17" s="60">
        <v>44359</v>
      </c>
      <c r="AB17" s="77"/>
      <c r="AC17" s="65" t="s">
        <v>41</v>
      </c>
      <c r="AD17" s="66" t="s">
        <v>41</v>
      </c>
    </row>
    <row r="18" spans="1:30" x14ac:dyDescent="0.25">
      <c r="A18" s="63">
        <v>4</v>
      </c>
      <c r="B18" s="64">
        <v>44209</v>
      </c>
      <c r="C18" s="77"/>
      <c r="D18" s="65" t="s">
        <v>41</v>
      </c>
      <c r="E18" s="66" t="s">
        <v>41</v>
      </c>
      <c r="F18" s="59">
        <v>7</v>
      </c>
      <c r="G18" s="60">
        <v>44240</v>
      </c>
      <c r="H18" s="77"/>
      <c r="I18" s="65" t="s">
        <v>41</v>
      </c>
      <c r="J18" s="66" t="s">
        <v>41</v>
      </c>
      <c r="K18" s="59">
        <v>7</v>
      </c>
      <c r="L18" s="60">
        <v>44268</v>
      </c>
      <c r="M18" s="77"/>
      <c r="N18" s="65" t="s">
        <v>41</v>
      </c>
      <c r="O18" s="66" t="s">
        <v>41</v>
      </c>
      <c r="P18" s="63">
        <v>3</v>
      </c>
      <c r="Q18" s="64">
        <v>44299</v>
      </c>
      <c r="R18" s="77"/>
      <c r="S18" s="65" t="s">
        <v>41</v>
      </c>
      <c r="T18" s="66" t="s">
        <v>41</v>
      </c>
      <c r="U18" s="59">
        <v>5</v>
      </c>
      <c r="V18" s="60">
        <v>44329</v>
      </c>
      <c r="W18" s="77"/>
      <c r="X18" s="61" t="s">
        <v>50</v>
      </c>
      <c r="Y18" s="67" t="s">
        <v>41</v>
      </c>
      <c r="Z18" s="59">
        <v>1</v>
      </c>
      <c r="AA18" s="60">
        <v>44360</v>
      </c>
      <c r="AB18" s="77"/>
      <c r="AC18" s="61" t="s">
        <v>41</v>
      </c>
      <c r="AD18" s="67" t="s">
        <v>41</v>
      </c>
    </row>
    <row r="19" spans="1:30" x14ac:dyDescent="0.25">
      <c r="A19" s="63">
        <v>5</v>
      </c>
      <c r="B19" s="64">
        <v>44210</v>
      </c>
      <c r="C19" s="77"/>
      <c r="D19" s="65" t="s">
        <v>41</v>
      </c>
      <c r="E19" s="66" t="s">
        <v>41</v>
      </c>
      <c r="F19" s="59">
        <v>1</v>
      </c>
      <c r="G19" s="60">
        <v>44241</v>
      </c>
      <c r="H19" s="77"/>
      <c r="I19" s="61" t="s">
        <v>41</v>
      </c>
      <c r="J19" s="67" t="s">
        <v>41</v>
      </c>
      <c r="K19" s="59">
        <v>1</v>
      </c>
      <c r="L19" s="60">
        <v>44269</v>
      </c>
      <c r="M19" s="77"/>
      <c r="N19" s="61" t="s">
        <v>41</v>
      </c>
      <c r="O19" s="67" t="s">
        <v>41</v>
      </c>
      <c r="P19" s="63">
        <v>4</v>
      </c>
      <c r="Q19" s="64">
        <v>44300</v>
      </c>
      <c r="R19" s="77"/>
      <c r="S19" s="65" t="s">
        <v>41</v>
      </c>
      <c r="T19" s="66" t="s">
        <v>41</v>
      </c>
      <c r="U19" s="63">
        <v>6</v>
      </c>
      <c r="V19" s="64">
        <v>44330</v>
      </c>
      <c r="W19" s="77"/>
      <c r="X19" s="65" t="s">
        <v>41</v>
      </c>
      <c r="Y19" s="66" t="s">
        <v>41</v>
      </c>
      <c r="Z19" s="63">
        <v>2</v>
      </c>
      <c r="AA19" s="64">
        <v>44361</v>
      </c>
      <c r="AB19" s="77"/>
      <c r="AC19" s="65" t="s">
        <v>41</v>
      </c>
      <c r="AD19" s="66">
        <v>24</v>
      </c>
    </row>
    <row r="20" spans="1:30" x14ac:dyDescent="0.25">
      <c r="A20" s="63">
        <v>6</v>
      </c>
      <c r="B20" s="64">
        <v>44211</v>
      </c>
      <c r="C20" s="77"/>
      <c r="D20" s="65" t="s">
        <v>41</v>
      </c>
      <c r="E20" s="66" t="s">
        <v>41</v>
      </c>
      <c r="F20" s="63">
        <v>2</v>
      </c>
      <c r="G20" s="64">
        <v>44242</v>
      </c>
      <c r="H20" s="77"/>
      <c r="I20" s="65" t="s">
        <v>41</v>
      </c>
      <c r="J20" s="66">
        <v>7</v>
      </c>
      <c r="K20" s="63">
        <v>2</v>
      </c>
      <c r="L20" s="64">
        <v>44270</v>
      </c>
      <c r="M20" s="77"/>
      <c r="N20" s="65" t="s">
        <v>41</v>
      </c>
      <c r="O20" s="66">
        <v>11</v>
      </c>
      <c r="P20" s="63">
        <v>5</v>
      </c>
      <c r="Q20" s="64">
        <v>44301</v>
      </c>
      <c r="R20" s="77"/>
      <c r="S20" s="65" t="s">
        <v>41</v>
      </c>
      <c r="T20" s="66" t="s">
        <v>41</v>
      </c>
      <c r="U20" s="59">
        <v>7</v>
      </c>
      <c r="V20" s="60">
        <v>44331</v>
      </c>
      <c r="W20" s="77"/>
      <c r="X20" s="65" t="s">
        <v>41</v>
      </c>
      <c r="Y20" s="66" t="s">
        <v>41</v>
      </c>
      <c r="Z20" s="63">
        <v>3</v>
      </c>
      <c r="AA20" s="64">
        <v>44362</v>
      </c>
      <c r="AB20" s="77"/>
      <c r="AC20" s="65" t="s">
        <v>41</v>
      </c>
      <c r="AD20" s="66" t="s">
        <v>41</v>
      </c>
    </row>
    <row r="21" spans="1:30" x14ac:dyDescent="0.25">
      <c r="A21" s="59">
        <v>7</v>
      </c>
      <c r="B21" s="60">
        <v>44212</v>
      </c>
      <c r="C21" s="77"/>
      <c r="D21" s="65" t="s">
        <v>41</v>
      </c>
      <c r="E21" s="66" t="s">
        <v>41</v>
      </c>
      <c r="F21" s="63">
        <v>3</v>
      </c>
      <c r="G21" s="64">
        <v>44243</v>
      </c>
      <c r="H21" s="77"/>
      <c r="I21" s="65" t="s">
        <v>41</v>
      </c>
      <c r="J21" s="66" t="s">
        <v>41</v>
      </c>
      <c r="K21" s="63">
        <v>3</v>
      </c>
      <c r="L21" s="64">
        <v>44271</v>
      </c>
      <c r="M21" s="77"/>
      <c r="N21" s="65" t="s">
        <v>41</v>
      </c>
      <c r="O21" s="66" t="s">
        <v>41</v>
      </c>
      <c r="P21" s="63">
        <v>6</v>
      </c>
      <c r="Q21" s="64">
        <v>44302</v>
      </c>
      <c r="R21" s="77"/>
      <c r="S21" s="65" t="s">
        <v>41</v>
      </c>
      <c r="T21" s="66" t="s">
        <v>41</v>
      </c>
      <c r="U21" s="59">
        <v>1</v>
      </c>
      <c r="V21" s="60">
        <v>44332</v>
      </c>
      <c r="W21" s="77"/>
      <c r="X21" s="61" t="s">
        <v>41</v>
      </c>
      <c r="Y21" s="67" t="s">
        <v>41</v>
      </c>
      <c r="Z21" s="63">
        <v>4</v>
      </c>
      <c r="AA21" s="64">
        <v>44363</v>
      </c>
      <c r="AB21" s="77"/>
      <c r="AC21" s="65" t="s">
        <v>41</v>
      </c>
      <c r="AD21" s="66" t="s">
        <v>41</v>
      </c>
    </row>
    <row r="22" spans="1:30" x14ac:dyDescent="0.25">
      <c r="A22" s="59">
        <v>1</v>
      </c>
      <c r="B22" s="60">
        <v>44213</v>
      </c>
      <c r="C22" s="77"/>
      <c r="D22" s="61" t="s">
        <v>41</v>
      </c>
      <c r="E22" s="67" t="s">
        <v>41</v>
      </c>
      <c r="F22" s="63">
        <v>4</v>
      </c>
      <c r="G22" s="64">
        <v>44244</v>
      </c>
      <c r="H22" s="77"/>
      <c r="I22" s="65" t="s">
        <v>41</v>
      </c>
      <c r="J22" s="66" t="s">
        <v>41</v>
      </c>
      <c r="K22" s="63">
        <v>4</v>
      </c>
      <c r="L22" s="64">
        <v>44272</v>
      </c>
      <c r="M22" s="77"/>
      <c r="N22" s="65" t="s">
        <v>41</v>
      </c>
      <c r="O22" s="66" t="s">
        <v>41</v>
      </c>
      <c r="P22" s="59">
        <v>7</v>
      </c>
      <c r="Q22" s="60">
        <v>44303</v>
      </c>
      <c r="R22" s="77"/>
      <c r="S22" s="65" t="s">
        <v>41</v>
      </c>
      <c r="T22" s="66" t="s">
        <v>41</v>
      </c>
      <c r="U22" s="63">
        <v>2</v>
      </c>
      <c r="V22" s="64">
        <v>44333</v>
      </c>
      <c r="W22" s="77"/>
      <c r="X22" s="65" t="s">
        <v>41</v>
      </c>
      <c r="Y22" s="66">
        <v>20</v>
      </c>
      <c r="Z22" s="63">
        <v>5</v>
      </c>
      <c r="AA22" s="64">
        <v>44364</v>
      </c>
      <c r="AB22" s="77"/>
      <c r="AC22" s="65" t="s">
        <v>41</v>
      </c>
      <c r="AD22" s="66" t="s">
        <v>41</v>
      </c>
    </row>
    <row r="23" spans="1:30" x14ac:dyDescent="0.25">
      <c r="A23" s="63">
        <v>2</v>
      </c>
      <c r="B23" s="64">
        <v>44214</v>
      </c>
      <c r="C23" s="77"/>
      <c r="D23" s="65" t="s">
        <v>41</v>
      </c>
      <c r="E23" s="66">
        <v>3</v>
      </c>
      <c r="F23" s="63">
        <v>5</v>
      </c>
      <c r="G23" s="64">
        <v>44245</v>
      </c>
      <c r="H23" s="77"/>
      <c r="I23" s="65" t="s">
        <v>41</v>
      </c>
      <c r="J23" s="66" t="s">
        <v>41</v>
      </c>
      <c r="K23" s="63">
        <v>5</v>
      </c>
      <c r="L23" s="64">
        <v>44273</v>
      </c>
      <c r="M23" s="77"/>
      <c r="N23" s="65" t="s">
        <v>41</v>
      </c>
      <c r="O23" s="66" t="s">
        <v>41</v>
      </c>
      <c r="P23" s="59">
        <v>1</v>
      </c>
      <c r="Q23" s="60">
        <v>44304</v>
      </c>
      <c r="R23" s="77"/>
      <c r="S23" s="61" t="s">
        <v>41</v>
      </c>
      <c r="T23" s="67" t="s">
        <v>41</v>
      </c>
      <c r="U23" s="63">
        <v>3</v>
      </c>
      <c r="V23" s="64">
        <v>44334</v>
      </c>
      <c r="W23" s="77"/>
      <c r="X23" s="65" t="s">
        <v>41</v>
      </c>
      <c r="Y23" s="66" t="s">
        <v>41</v>
      </c>
      <c r="Z23" s="63">
        <v>6</v>
      </c>
      <c r="AA23" s="64">
        <v>44365</v>
      </c>
      <c r="AB23" s="77"/>
      <c r="AC23" s="65" t="s">
        <v>41</v>
      </c>
      <c r="AD23" s="66" t="s">
        <v>41</v>
      </c>
    </row>
    <row r="24" spans="1:30" x14ac:dyDescent="0.25">
      <c r="A24" s="63">
        <v>3</v>
      </c>
      <c r="B24" s="64">
        <v>44215</v>
      </c>
      <c r="C24" s="77"/>
      <c r="D24" s="65" t="s">
        <v>41</v>
      </c>
      <c r="E24" s="66" t="s">
        <v>41</v>
      </c>
      <c r="F24" s="63">
        <v>6</v>
      </c>
      <c r="G24" s="64">
        <v>44246</v>
      </c>
      <c r="H24" s="77"/>
      <c r="I24" s="65" t="s">
        <v>41</v>
      </c>
      <c r="J24" s="66" t="s">
        <v>41</v>
      </c>
      <c r="K24" s="63">
        <v>6</v>
      </c>
      <c r="L24" s="64">
        <v>44274</v>
      </c>
      <c r="M24" s="77"/>
      <c r="N24" s="65" t="s">
        <v>41</v>
      </c>
      <c r="O24" s="66" t="s">
        <v>41</v>
      </c>
      <c r="P24" s="63">
        <v>2</v>
      </c>
      <c r="Q24" s="64">
        <v>44305</v>
      </c>
      <c r="R24" s="77"/>
      <c r="S24" s="65" t="s">
        <v>41</v>
      </c>
      <c r="T24" s="66">
        <v>16</v>
      </c>
      <c r="U24" s="63">
        <v>4</v>
      </c>
      <c r="V24" s="64">
        <v>44335</v>
      </c>
      <c r="W24" s="77"/>
      <c r="X24" s="65" t="s">
        <v>41</v>
      </c>
      <c r="Y24" s="66" t="s">
        <v>41</v>
      </c>
      <c r="Z24" s="59">
        <v>7</v>
      </c>
      <c r="AA24" s="60">
        <v>44366</v>
      </c>
      <c r="AB24" s="77"/>
      <c r="AC24" s="65" t="s">
        <v>41</v>
      </c>
      <c r="AD24" s="66" t="s">
        <v>41</v>
      </c>
    </row>
    <row r="25" spans="1:30" x14ac:dyDescent="0.25">
      <c r="A25" s="63">
        <v>4</v>
      </c>
      <c r="B25" s="64">
        <v>44216</v>
      </c>
      <c r="C25" s="77"/>
      <c r="D25" s="65" t="s">
        <v>41</v>
      </c>
      <c r="E25" s="66" t="s">
        <v>41</v>
      </c>
      <c r="F25" s="59">
        <v>7</v>
      </c>
      <c r="G25" s="60">
        <v>44247</v>
      </c>
      <c r="H25" s="77"/>
      <c r="I25" s="65" t="s">
        <v>41</v>
      </c>
      <c r="J25" s="66" t="s">
        <v>41</v>
      </c>
      <c r="K25" s="59">
        <v>7</v>
      </c>
      <c r="L25" s="60">
        <v>44275</v>
      </c>
      <c r="M25" s="77"/>
      <c r="N25" s="65" t="s">
        <v>41</v>
      </c>
      <c r="O25" s="66" t="s">
        <v>41</v>
      </c>
      <c r="P25" s="63">
        <v>3</v>
      </c>
      <c r="Q25" s="64">
        <v>44306</v>
      </c>
      <c r="R25" s="77"/>
      <c r="S25" s="65" t="s">
        <v>41</v>
      </c>
      <c r="T25" s="66" t="s">
        <v>41</v>
      </c>
      <c r="U25" s="63">
        <v>5</v>
      </c>
      <c r="V25" s="64">
        <v>44336</v>
      </c>
      <c r="W25" s="77"/>
      <c r="X25" s="65" t="s">
        <v>41</v>
      </c>
      <c r="Y25" s="66" t="s">
        <v>41</v>
      </c>
      <c r="Z25" s="59">
        <v>1</v>
      </c>
      <c r="AA25" s="60">
        <v>44367</v>
      </c>
      <c r="AB25" s="77"/>
      <c r="AC25" s="61" t="s">
        <v>41</v>
      </c>
      <c r="AD25" s="67" t="s">
        <v>41</v>
      </c>
    </row>
    <row r="26" spans="1:30" x14ac:dyDescent="0.25">
      <c r="A26" s="63">
        <v>5</v>
      </c>
      <c r="B26" s="64">
        <v>44217</v>
      </c>
      <c r="C26" s="77"/>
      <c r="D26" s="65" t="s">
        <v>41</v>
      </c>
      <c r="E26" s="66" t="s">
        <v>41</v>
      </c>
      <c r="F26" s="59">
        <v>1</v>
      </c>
      <c r="G26" s="60">
        <v>44248</v>
      </c>
      <c r="H26" s="77"/>
      <c r="I26" s="61" t="s">
        <v>41</v>
      </c>
      <c r="J26" s="67" t="s">
        <v>41</v>
      </c>
      <c r="K26" s="59">
        <v>1</v>
      </c>
      <c r="L26" s="60">
        <v>44276</v>
      </c>
      <c r="M26" s="77"/>
      <c r="N26" s="61" t="s">
        <v>41</v>
      </c>
      <c r="O26" s="67" t="s">
        <v>41</v>
      </c>
      <c r="P26" s="63">
        <v>4</v>
      </c>
      <c r="Q26" s="64">
        <v>44307</v>
      </c>
      <c r="R26" s="77"/>
      <c r="S26" s="65" t="s">
        <v>41</v>
      </c>
      <c r="T26" s="66" t="s">
        <v>41</v>
      </c>
      <c r="U26" s="63">
        <v>6</v>
      </c>
      <c r="V26" s="64">
        <v>44337</v>
      </c>
      <c r="W26" s="77"/>
      <c r="X26" s="65" t="s">
        <v>41</v>
      </c>
      <c r="Y26" s="66" t="s">
        <v>41</v>
      </c>
      <c r="Z26" s="63">
        <v>2</v>
      </c>
      <c r="AA26" s="64">
        <v>44368</v>
      </c>
      <c r="AB26" s="77"/>
      <c r="AC26" s="65" t="s">
        <v>41</v>
      </c>
      <c r="AD26" s="66">
        <v>25</v>
      </c>
    </row>
    <row r="27" spans="1:30" x14ac:dyDescent="0.25">
      <c r="A27" s="63">
        <v>6</v>
      </c>
      <c r="B27" s="64">
        <v>44218</v>
      </c>
      <c r="C27" s="77"/>
      <c r="D27" s="65" t="s">
        <v>41</v>
      </c>
      <c r="E27" s="66" t="s">
        <v>41</v>
      </c>
      <c r="F27" s="63">
        <v>2</v>
      </c>
      <c r="G27" s="64">
        <v>44249</v>
      </c>
      <c r="H27" s="77"/>
      <c r="I27" s="65" t="s">
        <v>41</v>
      </c>
      <c r="J27" s="66">
        <v>8</v>
      </c>
      <c r="K27" s="63">
        <v>2</v>
      </c>
      <c r="L27" s="64">
        <v>44277</v>
      </c>
      <c r="M27" s="77"/>
      <c r="N27" s="65" t="s">
        <v>41</v>
      </c>
      <c r="O27" s="66">
        <v>12</v>
      </c>
      <c r="P27" s="63">
        <v>5</v>
      </c>
      <c r="Q27" s="64">
        <v>44308</v>
      </c>
      <c r="R27" s="77"/>
      <c r="S27" s="65" t="s">
        <v>41</v>
      </c>
      <c r="T27" s="66" t="s">
        <v>41</v>
      </c>
      <c r="U27" s="59">
        <v>7</v>
      </c>
      <c r="V27" s="60">
        <v>44338</v>
      </c>
      <c r="W27" s="77"/>
      <c r="X27" s="65" t="s">
        <v>41</v>
      </c>
      <c r="Y27" s="66" t="s">
        <v>41</v>
      </c>
      <c r="Z27" s="63">
        <v>3</v>
      </c>
      <c r="AA27" s="64">
        <v>44369</v>
      </c>
      <c r="AB27" s="77"/>
      <c r="AC27" s="65" t="s">
        <v>41</v>
      </c>
      <c r="AD27" s="66" t="s">
        <v>41</v>
      </c>
    </row>
    <row r="28" spans="1:30" x14ac:dyDescent="0.25">
      <c r="A28" s="59">
        <v>7</v>
      </c>
      <c r="B28" s="60">
        <v>44219</v>
      </c>
      <c r="C28" s="77"/>
      <c r="D28" s="65" t="s">
        <v>41</v>
      </c>
      <c r="E28" s="66" t="s">
        <v>41</v>
      </c>
      <c r="F28" s="63">
        <v>3</v>
      </c>
      <c r="G28" s="64">
        <v>44250</v>
      </c>
      <c r="H28" s="77"/>
      <c r="I28" s="65" t="s">
        <v>41</v>
      </c>
      <c r="J28" s="66" t="s">
        <v>41</v>
      </c>
      <c r="K28" s="63">
        <v>3</v>
      </c>
      <c r="L28" s="64">
        <v>44278</v>
      </c>
      <c r="M28" s="77"/>
      <c r="N28" s="65" t="s">
        <v>41</v>
      </c>
      <c r="O28" s="66" t="s">
        <v>41</v>
      </c>
      <c r="P28" s="63">
        <v>6</v>
      </c>
      <c r="Q28" s="64">
        <v>44309</v>
      </c>
      <c r="R28" s="77"/>
      <c r="S28" s="65" t="s">
        <v>41</v>
      </c>
      <c r="T28" s="66" t="s">
        <v>41</v>
      </c>
      <c r="U28" s="59">
        <v>1</v>
      </c>
      <c r="V28" s="60">
        <v>44339</v>
      </c>
      <c r="W28" s="77"/>
      <c r="X28" s="61" t="s">
        <v>49</v>
      </c>
      <c r="Y28" s="67" t="s">
        <v>41</v>
      </c>
      <c r="Z28" s="63">
        <v>4</v>
      </c>
      <c r="AA28" s="64">
        <v>44370</v>
      </c>
      <c r="AB28" s="77"/>
      <c r="AC28" s="65" t="s">
        <v>41</v>
      </c>
      <c r="AD28" s="66" t="s">
        <v>41</v>
      </c>
    </row>
    <row r="29" spans="1:30" x14ac:dyDescent="0.25">
      <c r="A29" s="59">
        <v>1</v>
      </c>
      <c r="B29" s="60">
        <v>44220</v>
      </c>
      <c r="C29" s="77"/>
      <c r="D29" s="61" t="s">
        <v>41</v>
      </c>
      <c r="E29" s="67" t="s">
        <v>41</v>
      </c>
      <c r="F29" s="63">
        <v>4</v>
      </c>
      <c r="G29" s="64">
        <v>44251</v>
      </c>
      <c r="H29" s="77"/>
      <c r="I29" s="65" t="s">
        <v>41</v>
      </c>
      <c r="J29" s="66" t="s">
        <v>41</v>
      </c>
      <c r="K29" s="63">
        <v>4</v>
      </c>
      <c r="L29" s="64">
        <v>44279</v>
      </c>
      <c r="M29" s="77"/>
      <c r="N29" s="65" t="s">
        <v>41</v>
      </c>
      <c r="O29" s="66" t="s">
        <v>41</v>
      </c>
      <c r="P29" s="59">
        <v>7</v>
      </c>
      <c r="Q29" s="60">
        <v>44310</v>
      </c>
      <c r="R29" s="77"/>
      <c r="S29" s="65" t="s">
        <v>41</v>
      </c>
      <c r="T29" s="66" t="s">
        <v>41</v>
      </c>
      <c r="U29" s="59">
        <v>2</v>
      </c>
      <c r="V29" s="60">
        <v>44340</v>
      </c>
      <c r="W29" s="77"/>
      <c r="X29" s="61" t="s">
        <v>48</v>
      </c>
      <c r="Y29" s="67">
        <v>21</v>
      </c>
      <c r="Z29" s="63">
        <v>5</v>
      </c>
      <c r="AA29" s="64">
        <v>44371</v>
      </c>
      <c r="AB29" s="77"/>
      <c r="AC29" s="65" t="s">
        <v>41</v>
      </c>
      <c r="AD29" s="66" t="s">
        <v>41</v>
      </c>
    </row>
    <row r="30" spans="1:30" x14ac:dyDescent="0.25">
      <c r="A30" s="63">
        <v>2</v>
      </c>
      <c r="B30" s="64">
        <v>44221</v>
      </c>
      <c r="C30" s="77"/>
      <c r="D30" s="65" t="s">
        <v>41</v>
      </c>
      <c r="E30" s="66">
        <v>4</v>
      </c>
      <c r="F30" s="63">
        <v>5</v>
      </c>
      <c r="G30" s="64">
        <v>44252</v>
      </c>
      <c r="H30" s="77"/>
      <c r="I30" s="65" t="s">
        <v>41</v>
      </c>
      <c r="J30" s="66" t="s">
        <v>41</v>
      </c>
      <c r="K30" s="63">
        <v>5</v>
      </c>
      <c r="L30" s="64">
        <v>44280</v>
      </c>
      <c r="M30" s="77"/>
      <c r="N30" s="65" t="s">
        <v>41</v>
      </c>
      <c r="O30" s="66" t="s">
        <v>41</v>
      </c>
      <c r="P30" s="59">
        <v>1</v>
      </c>
      <c r="Q30" s="60">
        <v>44311</v>
      </c>
      <c r="R30" s="77"/>
      <c r="S30" s="61" t="s">
        <v>41</v>
      </c>
      <c r="T30" s="67" t="s">
        <v>41</v>
      </c>
      <c r="U30" s="63">
        <v>3</v>
      </c>
      <c r="V30" s="64">
        <v>44341</v>
      </c>
      <c r="W30" s="77"/>
      <c r="X30" s="65" t="s">
        <v>41</v>
      </c>
      <c r="Y30" s="66" t="s">
        <v>41</v>
      </c>
      <c r="Z30" s="63">
        <v>6</v>
      </c>
      <c r="AA30" s="64">
        <v>44372</v>
      </c>
      <c r="AB30" s="77"/>
      <c r="AC30" s="65" t="s">
        <v>41</v>
      </c>
      <c r="AD30" s="66" t="s">
        <v>41</v>
      </c>
    </row>
    <row r="31" spans="1:30" x14ac:dyDescent="0.25">
      <c r="A31" s="63">
        <v>3</v>
      </c>
      <c r="B31" s="64">
        <v>44222</v>
      </c>
      <c r="C31" s="77"/>
      <c r="D31" s="65" t="s">
        <v>41</v>
      </c>
      <c r="E31" s="66" t="s">
        <v>41</v>
      </c>
      <c r="F31" s="63">
        <v>6</v>
      </c>
      <c r="G31" s="64">
        <v>44253</v>
      </c>
      <c r="H31" s="77"/>
      <c r="I31" s="65" t="s">
        <v>41</v>
      </c>
      <c r="J31" s="66" t="s">
        <v>41</v>
      </c>
      <c r="K31" s="63">
        <v>6</v>
      </c>
      <c r="L31" s="64">
        <v>44281</v>
      </c>
      <c r="M31" s="77"/>
      <c r="N31" s="65" t="s">
        <v>41</v>
      </c>
      <c r="O31" s="66" t="s">
        <v>41</v>
      </c>
      <c r="P31" s="63">
        <v>2</v>
      </c>
      <c r="Q31" s="64">
        <v>44312</v>
      </c>
      <c r="R31" s="77"/>
      <c r="S31" s="65" t="s">
        <v>41</v>
      </c>
      <c r="T31" s="66">
        <v>17</v>
      </c>
      <c r="U31" s="63">
        <v>4</v>
      </c>
      <c r="V31" s="64">
        <v>44342</v>
      </c>
      <c r="W31" s="77"/>
      <c r="X31" s="65" t="s">
        <v>41</v>
      </c>
      <c r="Y31" s="66" t="s">
        <v>41</v>
      </c>
      <c r="Z31" s="59">
        <v>7</v>
      </c>
      <c r="AA31" s="60">
        <v>44373</v>
      </c>
      <c r="AB31" s="77"/>
      <c r="AC31" s="65" t="s">
        <v>41</v>
      </c>
      <c r="AD31" s="66" t="s">
        <v>41</v>
      </c>
    </row>
    <row r="32" spans="1:30" x14ac:dyDescent="0.25">
      <c r="A32" s="63">
        <v>4</v>
      </c>
      <c r="B32" s="64">
        <v>44223</v>
      </c>
      <c r="C32" s="77"/>
      <c r="D32" s="65" t="s">
        <v>41</v>
      </c>
      <c r="E32" s="66" t="s">
        <v>41</v>
      </c>
      <c r="F32" s="59">
        <v>7</v>
      </c>
      <c r="G32" s="60">
        <v>44254</v>
      </c>
      <c r="H32" s="77"/>
      <c r="I32" s="65" t="s">
        <v>41</v>
      </c>
      <c r="J32" s="66" t="s">
        <v>41</v>
      </c>
      <c r="K32" s="59">
        <v>7</v>
      </c>
      <c r="L32" s="60">
        <v>44282</v>
      </c>
      <c r="M32" s="77"/>
      <c r="N32" s="65" t="s">
        <v>41</v>
      </c>
      <c r="O32" s="66" t="s">
        <v>41</v>
      </c>
      <c r="P32" s="63">
        <v>3</v>
      </c>
      <c r="Q32" s="64">
        <v>44313</v>
      </c>
      <c r="R32" s="77"/>
      <c r="S32" s="65" t="s">
        <v>41</v>
      </c>
      <c r="T32" s="66" t="s">
        <v>41</v>
      </c>
      <c r="U32" s="63">
        <v>5</v>
      </c>
      <c r="V32" s="64">
        <v>44343</v>
      </c>
      <c r="W32" s="77"/>
      <c r="X32" s="65" t="s">
        <v>41</v>
      </c>
      <c r="Y32" s="66" t="s">
        <v>41</v>
      </c>
      <c r="Z32" s="59">
        <v>1</v>
      </c>
      <c r="AA32" s="60">
        <v>44374</v>
      </c>
      <c r="AB32" s="77"/>
      <c r="AC32" s="61" t="s">
        <v>41</v>
      </c>
      <c r="AD32" s="67" t="s">
        <v>41</v>
      </c>
    </row>
    <row r="33" spans="1:30" x14ac:dyDescent="0.25">
      <c r="A33" s="63">
        <v>5</v>
      </c>
      <c r="B33" s="64">
        <v>44224</v>
      </c>
      <c r="C33" s="77"/>
      <c r="D33" s="65" t="s">
        <v>41</v>
      </c>
      <c r="E33" s="66" t="s">
        <v>41</v>
      </c>
      <c r="F33" s="59">
        <v>1</v>
      </c>
      <c r="G33" s="60">
        <v>44255</v>
      </c>
      <c r="H33" s="77"/>
      <c r="I33" s="61" t="s">
        <v>41</v>
      </c>
      <c r="J33" s="67" t="s">
        <v>41</v>
      </c>
      <c r="K33" s="59">
        <v>1</v>
      </c>
      <c r="L33" s="60">
        <v>44283</v>
      </c>
      <c r="M33" s="77"/>
      <c r="N33" s="61" t="s">
        <v>47</v>
      </c>
      <c r="O33" s="67" t="s">
        <v>41</v>
      </c>
      <c r="P33" s="63">
        <v>4</v>
      </c>
      <c r="Q33" s="64">
        <v>44314</v>
      </c>
      <c r="R33" s="77"/>
      <c r="S33" s="65" t="s">
        <v>41</v>
      </c>
      <c r="T33" s="66" t="s">
        <v>41</v>
      </c>
      <c r="U33" s="63">
        <v>6</v>
      </c>
      <c r="V33" s="64">
        <v>44344</v>
      </c>
      <c r="W33" s="77"/>
      <c r="X33" s="65" t="s">
        <v>41</v>
      </c>
      <c r="Y33" s="66" t="s">
        <v>41</v>
      </c>
      <c r="Z33" s="63">
        <v>2</v>
      </c>
      <c r="AA33" s="64">
        <v>44375</v>
      </c>
      <c r="AB33" s="77"/>
      <c r="AC33" s="65" t="s">
        <v>41</v>
      </c>
      <c r="AD33" s="66">
        <v>26</v>
      </c>
    </row>
    <row r="34" spans="1:30" x14ac:dyDescent="0.25">
      <c r="A34" s="63">
        <v>6</v>
      </c>
      <c r="B34" s="64">
        <v>44225</v>
      </c>
      <c r="C34" s="77"/>
      <c r="D34" s="65" t="s">
        <v>41</v>
      </c>
      <c r="E34" s="66" t="s">
        <v>41</v>
      </c>
      <c r="F34" s="63" t="s">
        <v>41</v>
      </c>
      <c r="G34" s="64" t="s">
        <v>41</v>
      </c>
      <c r="H34" s="77"/>
      <c r="I34" s="65" t="s">
        <v>41</v>
      </c>
      <c r="J34" s="66" t="s">
        <v>41</v>
      </c>
      <c r="K34" s="63">
        <v>2</v>
      </c>
      <c r="L34" s="64">
        <v>44284</v>
      </c>
      <c r="M34" s="77"/>
      <c r="N34" s="65" t="s">
        <v>41</v>
      </c>
      <c r="O34" s="66">
        <v>13</v>
      </c>
      <c r="P34" s="63">
        <v>5</v>
      </c>
      <c r="Q34" s="64">
        <v>44315</v>
      </c>
      <c r="R34" s="77"/>
      <c r="S34" s="65" t="s">
        <v>41</v>
      </c>
      <c r="T34" s="66" t="s">
        <v>41</v>
      </c>
      <c r="U34" s="59">
        <v>7</v>
      </c>
      <c r="V34" s="60">
        <v>44345</v>
      </c>
      <c r="W34" s="77"/>
      <c r="X34" s="65" t="s">
        <v>41</v>
      </c>
      <c r="Y34" s="66" t="s">
        <v>41</v>
      </c>
      <c r="Z34" s="63">
        <v>3</v>
      </c>
      <c r="AA34" s="64">
        <v>44376</v>
      </c>
      <c r="AB34" s="77"/>
      <c r="AC34" s="65" t="s">
        <v>41</v>
      </c>
      <c r="AD34" s="66" t="s">
        <v>41</v>
      </c>
    </row>
    <row r="35" spans="1:30" x14ac:dyDescent="0.25">
      <c r="A35" s="59">
        <v>7</v>
      </c>
      <c r="B35" s="60">
        <v>44226</v>
      </c>
      <c r="C35" s="77"/>
      <c r="D35" s="65" t="s">
        <v>41</v>
      </c>
      <c r="E35" s="66" t="s">
        <v>41</v>
      </c>
      <c r="F35" s="63" t="s">
        <v>41</v>
      </c>
      <c r="G35" s="64" t="s">
        <v>41</v>
      </c>
      <c r="H35" s="77"/>
      <c r="I35" s="65" t="s">
        <v>41</v>
      </c>
      <c r="J35" s="66" t="s">
        <v>41</v>
      </c>
      <c r="K35" s="63">
        <v>3</v>
      </c>
      <c r="L35" s="64">
        <v>44285</v>
      </c>
      <c r="M35" s="77"/>
      <c r="N35" s="65" t="s">
        <v>41</v>
      </c>
      <c r="O35" s="66" t="s">
        <v>41</v>
      </c>
      <c r="P35" s="59">
        <v>6</v>
      </c>
      <c r="Q35" s="60">
        <v>44316</v>
      </c>
      <c r="R35" s="77"/>
      <c r="S35" s="61" t="s">
        <v>46</v>
      </c>
      <c r="T35" s="67" t="s">
        <v>41</v>
      </c>
      <c r="U35" s="59">
        <v>1</v>
      </c>
      <c r="V35" s="60">
        <v>44346</v>
      </c>
      <c r="W35" s="77"/>
      <c r="X35" s="61" t="s">
        <v>41</v>
      </c>
      <c r="Y35" s="67" t="s">
        <v>41</v>
      </c>
      <c r="Z35" s="63">
        <v>4</v>
      </c>
      <c r="AA35" s="64">
        <v>44377</v>
      </c>
      <c r="AB35" s="77"/>
      <c r="AC35" s="65" t="s">
        <v>41</v>
      </c>
      <c r="AD35" s="66" t="s">
        <v>41</v>
      </c>
    </row>
    <row r="36" spans="1:30" x14ac:dyDescent="0.25">
      <c r="A36" s="59">
        <v>1</v>
      </c>
      <c r="B36" s="60">
        <v>44227</v>
      </c>
      <c r="C36" s="77"/>
      <c r="D36" s="61" t="s">
        <v>41</v>
      </c>
      <c r="E36" s="67" t="s">
        <v>41</v>
      </c>
      <c r="F36" s="63" t="s">
        <v>41</v>
      </c>
      <c r="G36" s="64" t="s">
        <v>41</v>
      </c>
      <c r="H36" s="77"/>
      <c r="I36" s="65" t="s">
        <v>41</v>
      </c>
      <c r="J36" s="66" t="s">
        <v>41</v>
      </c>
      <c r="K36" s="63">
        <v>4</v>
      </c>
      <c r="L36" s="64">
        <v>44286</v>
      </c>
      <c r="M36" s="77"/>
      <c r="N36" s="65" t="s">
        <v>41</v>
      </c>
      <c r="O36" s="66" t="s">
        <v>41</v>
      </c>
      <c r="P36" s="63" t="s">
        <v>41</v>
      </c>
      <c r="Q36" s="64" t="s">
        <v>41</v>
      </c>
      <c r="R36" s="77"/>
      <c r="S36" s="65" t="s">
        <v>41</v>
      </c>
      <c r="T36" s="66" t="s">
        <v>41</v>
      </c>
      <c r="U36" s="63">
        <v>2</v>
      </c>
      <c r="V36" s="64">
        <v>44347</v>
      </c>
      <c r="W36" s="77"/>
      <c r="X36" s="65" t="s">
        <v>41</v>
      </c>
      <c r="Y36" s="66">
        <v>22</v>
      </c>
      <c r="Z36" s="63" t="s">
        <v>41</v>
      </c>
      <c r="AA36" s="64" t="s">
        <v>41</v>
      </c>
      <c r="AB36" s="77"/>
      <c r="AC36" s="65" t="s">
        <v>41</v>
      </c>
      <c r="AD36" s="66" t="s">
        <v>41</v>
      </c>
    </row>
    <row r="37" spans="1:30" ht="16.5" customHeight="1" thickBot="1" x14ac:dyDescent="0.3">
      <c r="A37" s="69"/>
      <c r="B37" s="70"/>
      <c r="C37" s="76">
        <f>COUNTIF(C6:C36,"x")</f>
        <v>0</v>
      </c>
      <c r="D37" s="71"/>
      <c r="E37" s="72"/>
      <c r="F37" s="69"/>
      <c r="G37" s="70"/>
      <c r="H37" s="76">
        <f>COUNTIF(H6:H36,"x")</f>
        <v>0</v>
      </c>
      <c r="I37" s="71"/>
      <c r="J37" s="72"/>
      <c r="K37" s="69"/>
      <c r="L37" s="70"/>
      <c r="M37" s="76">
        <f>COUNTIF(M6:M36,"x")</f>
        <v>0</v>
      </c>
      <c r="N37" s="71"/>
      <c r="O37" s="72"/>
      <c r="P37" s="69"/>
      <c r="Q37" s="70"/>
      <c r="R37" s="76">
        <f>COUNTIF(R6:R36,"x")</f>
        <v>0</v>
      </c>
      <c r="S37" s="71"/>
      <c r="T37" s="72"/>
      <c r="U37" s="69"/>
      <c r="V37" s="70"/>
      <c r="W37" s="76">
        <f>COUNTIF(W6:W36,"x")</f>
        <v>0</v>
      </c>
      <c r="X37" s="71"/>
      <c r="Y37" s="72"/>
      <c r="Z37" s="69"/>
      <c r="AA37" s="70"/>
      <c r="AB37" s="76">
        <f>COUNTIF(AB6:AB36,"x")</f>
        <v>0</v>
      </c>
      <c r="AC37" s="71"/>
      <c r="AD37" s="72"/>
    </row>
    <row r="38" spans="1:30" ht="15.75" thickBot="1" x14ac:dyDescent="0.3"/>
    <row r="39" spans="1:30" ht="20.25" x14ac:dyDescent="0.25">
      <c r="A39" s="126" t="s">
        <v>32</v>
      </c>
      <c r="B39" s="127"/>
      <c r="C39" s="127"/>
      <c r="D39" s="127"/>
      <c r="E39" s="128"/>
      <c r="F39" s="126" t="s">
        <v>33</v>
      </c>
      <c r="G39" s="127"/>
      <c r="H39" s="127"/>
      <c r="I39" s="127"/>
      <c r="J39" s="128"/>
      <c r="K39" s="126" t="s">
        <v>34</v>
      </c>
      <c r="L39" s="127"/>
      <c r="M39" s="127"/>
      <c r="N39" s="127"/>
      <c r="O39" s="128"/>
      <c r="P39" s="126" t="s">
        <v>35</v>
      </c>
      <c r="Q39" s="127"/>
      <c r="R39" s="127"/>
      <c r="S39" s="127"/>
      <c r="T39" s="128"/>
      <c r="U39" s="126" t="s">
        <v>36</v>
      </c>
      <c r="V39" s="127"/>
      <c r="W39" s="127"/>
      <c r="X39" s="127"/>
      <c r="Y39" s="128"/>
      <c r="Z39" s="126" t="s">
        <v>37</v>
      </c>
      <c r="AA39" s="127"/>
      <c r="AB39" s="127"/>
      <c r="AC39" s="127"/>
      <c r="AD39" s="128"/>
    </row>
    <row r="40" spans="1:30" x14ac:dyDescent="0.25">
      <c r="A40" s="63">
        <v>5</v>
      </c>
      <c r="B40" s="64">
        <v>44378</v>
      </c>
      <c r="C40" s="77"/>
      <c r="D40" s="65" t="s">
        <v>41</v>
      </c>
      <c r="E40" s="73" t="s">
        <v>41</v>
      </c>
      <c r="F40" s="59">
        <v>1</v>
      </c>
      <c r="G40" s="60">
        <v>44409</v>
      </c>
      <c r="H40" s="77"/>
      <c r="I40" s="61" t="s">
        <v>41</v>
      </c>
      <c r="J40" s="67" t="s">
        <v>41</v>
      </c>
      <c r="K40" s="63">
        <v>4</v>
      </c>
      <c r="L40" s="64">
        <v>44440</v>
      </c>
      <c r="M40" s="77"/>
      <c r="N40" s="65" t="s">
        <v>41</v>
      </c>
      <c r="O40" s="66" t="s">
        <v>41</v>
      </c>
      <c r="P40" s="63">
        <v>6</v>
      </c>
      <c r="Q40" s="64">
        <v>44470</v>
      </c>
      <c r="R40" s="77"/>
      <c r="S40" s="65" t="s">
        <v>41</v>
      </c>
      <c r="T40" s="66" t="s">
        <v>41</v>
      </c>
      <c r="U40" s="63">
        <v>2</v>
      </c>
      <c r="V40" s="64">
        <v>44501</v>
      </c>
      <c r="W40" s="77"/>
      <c r="X40" s="65" t="s">
        <v>41</v>
      </c>
      <c r="Y40" s="66">
        <v>44</v>
      </c>
      <c r="Z40" s="63">
        <v>4</v>
      </c>
      <c r="AA40" s="64">
        <v>44531</v>
      </c>
      <c r="AB40" s="77"/>
      <c r="AC40" s="65" t="s">
        <v>41</v>
      </c>
      <c r="AD40" s="66" t="s">
        <v>41</v>
      </c>
    </row>
    <row r="41" spans="1:30" x14ac:dyDescent="0.25">
      <c r="A41" s="63">
        <v>6</v>
      </c>
      <c r="B41" s="64">
        <v>44379</v>
      </c>
      <c r="C41" s="77"/>
      <c r="D41" s="65" t="s">
        <v>41</v>
      </c>
      <c r="E41" s="66" t="s">
        <v>41</v>
      </c>
      <c r="F41" s="63">
        <v>2</v>
      </c>
      <c r="G41" s="64">
        <v>44410</v>
      </c>
      <c r="H41" s="77"/>
      <c r="I41" s="65" t="s">
        <v>41</v>
      </c>
      <c r="J41" s="66">
        <v>31</v>
      </c>
      <c r="K41" s="63">
        <v>5</v>
      </c>
      <c r="L41" s="64">
        <v>44441</v>
      </c>
      <c r="M41" s="77"/>
      <c r="N41" s="65" t="s">
        <v>41</v>
      </c>
      <c r="O41" s="66" t="s">
        <v>41</v>
      </c>
      <c r="P41" s="59">
        <v>7</v>
      </c>
      <c r="Q41" s="60">
        <v>44471</v>
      </c>
      <c r="R41" s="77"/>
      <c r="S41" s="65" t="s">
        <v>41</v>
      </c>
      <c r="T41" s="66" t="s">
        <v>41</v>
      </c>
      <c r="U41" s="63">
        <v>3</v>
      </c>
      <c r="V41" s="64">
        <v>44502</v>
      </c>
      <c r="W41" s="77"/>
      <c r="X41" s="65" t="s">
        <v>41</v>
      </c>
      <c r="Y41" s="66" t="s">
        <v>41</v>
      </c>
      <c r="Z41" s="63">
        <v>5</v>
      </c>
      <c r="AA41" s="64">
        <v>44532</v>
      </c>
      <c r="AB41" s="77"/>
      <c r="AC41" s="65" t="s">
        <v>41</v>
      </c>
      <c r="AD41" s="66" t="s">
        <v>41</v>
      </c>
    </row>
    <row r="42" spans="1:30" x14ac:dyDescent="0.25">
      <c r="A42" s="59">
        <v>7</v>
      </c>
      <c r="B42" s="60">
        <v>44380</v>
      </c>
      <c r="C42" s="77"/>
      <c r="D42" s="65" t="s">
        <v>41</v>
      </c>
      <c r="E42" s="66" t="s">
        <v>41</v>
      </c>
      <c r="F42" s="63">
        <v>3</v>
      </c>
      <c r="G42" s="64">
        <v>44411</v>
      </c>
      <c r="H42" s="77"/>
      <c r="I42" s="65" t="s">
        <v>41</v>
      </c>
      <c r="J42" s="66" t="s">
        <v>41</v>
      </c>
      <c r="K42" s="63">
        <v>6</v>
      </c>
      <c r="L42" s="64">
        <v>44442</v>
      </c>
      <c r="M42" s="77"/>
      <c r="N42" s="65" t="s">
        <v>41</v>
      </c>
      <c r="O42" s="66" t="s">
        <v>41</v>
      </c>
      <c r="P42" s="59">
        <v>1</v>
      </c>
      <c r="Q42" s="60">
        <v>44472</v>
      </c>
      <c r="R42" s="77"/>
      <c r="S42" s="61" t="s">
        <v>41</v>
      </c>
      <c r="T42" s="67" t="s">
        <v>41</v>
      </c>
      <c r="U42" s="63">
        <v>4</v>
      </c>
      <c r="V42" s="64">
        <v>44503</v>
      </c>
      <c r="W42" s="77"/>
      <c r="X42" s="65" t="s">
        <v>41</v>
      </c>
      <c r="Y42" s="66" t="s">
        <v>41</v>
      </c>
      <c r="Z42" s="63">
        <v>6</v>
      </c>
      <c r="AA42" s="64">
        <v>44533</v>
      </c>
      <c r="AB42" s="77"/>
      <c r="AC42" s="65" t="s">
        <v>41</v>
      </c>
      <c r="AD42" s="66" t="s">
        <v>41</v>
      </c>
    </row>
    <row r="43" spans="1:30" x14ac:dyDescent="0.25">
      <c r="A43" s="59">
        <v>1</v>
      </c>
      <c r="B43" s="60">
        <v>44381</v>
      </c>
      <c r="C43" s="77"/>
      <c r="D43" s="61" t="s">
        <v>41</v>
      </c>
      <c r="E43" s="67" t="s">
        <v>41</v>
      </c>
      <c r="F43" s="63">
        <v>4</v>
      </c>
      <c r="G43" s="64">
        <v>44412</v>
      </c>
      <c r="H43" s="77"/>
      <c r="I43" s="65" t="s">
        <v>41</v>
      </c>
      <c r="J43" s="66" t="s">
        <v>41</v>
      </c>
      <c r="K43" s="59">
        <v>7</v>
      </c>
      <c r="L43" s="60">
        <v>44443</v>
      </c>
      <c r="M43" s="77"/>
      <c r="N43" s="65" t="s">
        <v>41</v>
      </c>
      <c r="O43" s="66" t="s">
        <v>41</v>
      </c>
      <c r="P43" s="63">
        <v>2</v>
      </c>
      <c r="Q43" s="64">
        <v>44473</v>
      </c>
      <c r="R43" s="77"/>
      <c r="S43" s="65" t="s">
        <v>41</v>
      </c>
      <c r="T43" s="66">
        <v>40</v>
      </c>
      <c r="U43" s="63">
        <v>5</v>
      </c>
      <c r="V43" s="64">
        <v>44504</v>
      </c>
      <c r="W43" s="77"/>
      <c r="X43" s="65" t="s">
        <v>41</v>
      </c>
      <c r="Y43" s="66" t="s">
        <v>41</v>
      </c>
      <c r="Z43" s="59">
        <v>7</v>
      </c>
      <c r="AA43" s="60">
        <v>44534</v>
      </c>
      <c r="AB43" s="77"/>
      <c r="AC43" s="65" t="s">
        <v>41</v>
      </c>
      <c r="AD43" s="66" t="s">
        <v>41</v>
      </c>
    </row>
    <row r="44" spans="1:30" x14ac:dyDescent="0.25">
      <c r="A44" s="63">
        <v>2</v>
      </c>
      <c r="B44" s="64">
        <v>44382</v>
      </c>
      <c r="C44" s="77"/>
      <c r="D44" s="65" t="s">
        <v>41</v>
      </c>
      <c r="E44" s="66">
        <v>27</v>
      </c>
      <c r="F44" s="63">
        <v>5</v>
      </c>
      <c r="G44" s="64">
        <v>44413</v>
      </c>
      <c r="H44" s="77"/>
      <c r="I44" s="65" t="s">
        <v>41</v>
      </c>
      <c r="J44" s="66" t="s">
        <v>41</v>
      </c>
      <c r="K44" s="59">
        <v>1</v>
      </c>
      <c r="L44" s="60">
        <v>44444</v>
      </c>
      <c r="M44" s="77"/>
      <c r="N44" s="61" t="s">
        <v>41</v>
      </c>
      <c r="O44" s="67" t="s">
        <v>41</v>
      </c>
      <c r="P44" s="63">
        <v>3</v>
      </c>
      <c r="Q44" s="64">
        <v>44474</v>
      </c>
      <c r="R44" s="77"/>
      <c r="S44" s="65" t="s">
        <v>41</v>
      </c>
      <c r="T44" s="66" t="s">
        <v>41</v>
      </c>
      <c r="U44" s="63">
        <v>6</v>
      </c>
      <c r="V44" s="64">
        <v>44505</v>
      </c>
      <c r="W44" s="77"/>
      <c r="X44" s="65" t="s">
        <v>41</v>
      </c>
      <c r="Y44" s="66" t="s">
        <v>41</v>
      </c>
      <c r="Z44" s="59">
        <v>1</v>
      </c>
      <c r="AA44" s="60">
        <v>44535</v>
      </c>
      <c r="AB44" s="77"/>
      <c r="AC44" s="61" t="s">
        <v>41</v>
      </c>
      <c r="AD44" s="67" t="s">
        <v>41</v>
      </c>
    </row>
    <row r="45" spans="1:30" x14ac:dyDescent="0.25">
      <c r="A45" s="63">
        <v>3</v>
      </c>
      <c r="B45" s="64">
        <v>44383</v>
      </c>
      <c r="C45" s="77"/>
      <c r="D45" s="65" t="s">
        <v>41</v>
      </c>
      <c r="E45" s="66" t="s">
        <v>41</v>
      </c>
      <c r="F45" s="63">
        <v>6</v>
      </c>
      <c r="G45" s="64">
        <v>44414</v>
      </c>
      <c r="H45" s="77"/>
      <c r="I45" s="65" t="s">
        <v>41</v>
      </c>
      <c r="J45" s="66" t="s">
        <v>41</v>
      </c>
      <c r="K45" s="63">
        <v>2</v>
      </c>
      <c r="L45" s="64">
        <v>44445</v>
      </c>
      <c r="M45" s="77"/>
      <c r="N45" s="65" t="s">
        <v>41</v>
      </c>
      <c r="O45" s="66">
        <v>36</v>
      </c>
      <c r="P45" s="63">
        <v>4</v>
      </c>
      <c r="Q45" s="64">
        <v>44475</v>
      </c>
      <c r="R45" s="77"/>
      <c r="S45" s="65" t="s">
        <v>41</v>
      </c>
      <c r="T45" s="66" t="s">
        <v>41</v>
      </c>
      <c r="U45" s="59">
        <v>7</v>
      </c>
      <c r="V45" s="60">
        <v>44506</v>
      </c>
      <c r="W45" s="77"/>
      <c r="X45" s="65" t="s">
        <v>41</v>
      </c>
      <c r="Y45" s="66" t="s">
        <v>41</v>
      </c>
      <c r="Z45" s="63">
        <v>2</v>
      </c>
      <c r="AA45" s="64">
        <v>44536</v>
      </c>
      <c r="AB45" s="77"/>
      <c r="AC45" s="65" t="s">
        <v>41</v>
      </c>
      <c r="AD45" s="66">
        <v>49</v>
      </c>
    </row>
    <row r="46" spans="1:30" x14ac:dyDescent="0.25">
      <c r="A46" s="63">
        <v>4</v>
      </c>
      <c r="B46" s="64">
        <v>44384</v>
      </c>
      <c r="C46" s="77"/>
      <c r="D46" s="65" t="s">
        <v>41</v>
      </c>
      <c r="E46" s="66" t="s">
        <v>41</v>
      </c>
      <c r="F46" s="59">
        <v>7</v>
      </c>
      <c r="G46" s="60">
        <v>44415</v>
      </c>
      <c r="H46" s="77"/>
      <c r="I46" s="65" t="s">
        <v>41</v>
      </c>
      <c r="J46" s="66" t="s">
        <v>41</v>
      </c>
      <c r="K46" s="63">
        <v>3</v>
      </c>
      <c r="L46" s="64">
        <v>44446</v>
      </c>
      <c r="M46" s="77"/>
      <c r="N46" s="65" t="s">
        <v>41</v>
      </c>
      <c r="O46" s="66" t="s">
        <v>41</v>
      </c>
      <c r="P46" s="63">
        <v>5</v>
      </c>
      <c r="Q46" s="64">
        <v>44476</v>
      </c>
      <c r="R46" s="77"/>
      <c r="S46" s="65" t="s">
        <v>41</v>
      </c>
      <c r="T46" s="66" t="s">
        <v>41</v>
      </c>
      <c r="U46" s="59">
        <v>1</v>
      </c>
      <c r="V46" s="60">
        <v>44507</v>
      </c>
      <c r="W46" s="77"/>
      <c r="X46" s="61" t="s">
        <v>41</v>
      </c>
      <c r="Y46" s="67" t="s">
        <v>41</v>
      </c>
      <c r="Z46" s="63">
        <v>3</v>
      </c>
      <c r="AA46" s="64">
        <v>44537</v>
      </c>
      <c r="AB46" s="77"/>
      <c r="AC46" s="65" t="s">
        <v>41</v>
      </c>
      <c r="AD46" s="66" t="s">
        <v>41</v>
      </c>
    </row>
    <row r="47" spans="1:30" x14ac:dyDescent="0.25">
      <c r="A47" s="63">
        <v>5</v>
      </c>
      <c r="B47" s="64">
        <v>44385</v>
      </c>
      <c r="C47" s="77"/>
      <c r="D47" s="65" t="s">
        <v>41</v>
      </c>
      <c r="E47" s="66" t="s">
        <v>41</v>
      </c>
      <c r="F47" s="59">
        <v>1</v>
      </c>
      <c r="G47" s="60">
        <v>44416</v>
      </c>
      <c r="H47" s="77"/>
      <c r="I47" s="61" t="s">
        <v>41</v>
      </c>
      <c r="J47" s="67" t="s">
        <v>41</v>
      </c>
      <c r="K47" s="63">
        <v>4</v>
      </c>
      <c r="L47" s="64">
        <v>44447</v>
      </c>
      <c r="M47" s="77"/>
      <c r="N47" s="65" t="s">
        <v>41</v>
      </c>
      <c r="O47" s="66" t="s">
        <v>41</v>
      </c>
      <c r="P47" s="63">
        <v>6</v>
      </c>
      <c r="Q47" s="64">
        <v>44477</v>
      </c>
      <c r="R47" s="77"/>
      <c r="S47" s="65" t="s">
        <v>41</v>
      </c>
      <c r="T47" s="66" t="s">
        <v>41</v>
      </c>
      <c r="U47" s="63">
        <v>2</v>
      </c>
      <c r="V47" s="64">
        <v>44508</v>
      </c>
      <c r="W47" s="77"/>
      <c r="X47" s="65" t="s">
        <v>41</v>
      </c>
      <c r="Y47" s="66">
        <v>45</v>
      </c>
      <c r="Z47" s="63">
        <v>4</v>
      </c>
      <c r="AA47" s="64">
        <v>44538</v>
      </c>
      <c r="AB47" s="77"/>
      <c r="AC47" s="65" t="s">
        <v>41</v>
      </c>
      <c r="AD47" s="66" t="s">
        <v>41</v>
      </c>
    </row>
    <row r="48" spans="1:30" x14ac:dyDescent="0.25">
      <c r="A48" s="63">
        <v>6</v>
      </c>
      <c r="B48" s="64">
        <v>44386</v>
      </c>
      <c r="C48" s="77"/>
      <c r="D48" s="65" t="s">
        <v>41</v>
      </c>
      <c r="E48" s="66" t="s">
        <v>41</v>
      </c>
      <c r="F48" s="63">
        <v>2</v>
      </c>
      <c r="G48" s="64">
        <v>44417</v>
      </c>
      <c r="H48" s="77"/>
      <c r="I48" s="65" t="s">
        <v>41</v>
      </c>
      <c r="J48" s="66">
        <v>32</v>
      </c>
      <c r="K48" s="63">
        <v>5</v>
      </c>
      <c r="L48" s="64">
        <v>44448</v>
      </c>
      <c r="M48" s="77"/>
      <c r="N48" s="65" t="s">
        <v>41</v>
      </c>
      <c r="O48" s="66" t="s">
        <v>41</v>
      </c>
      <c r="P48" s="59">
        <v>7</v>
      </c>
      <c r="Q48" s="60">
        <v>44478</v>
      </c>
      <c r="R48" s="77"/>
      <c r="S48" s="65" t="s">
        <v>41</v>
      </c>
      <c r="T48" s="66" t="s">
        <v>41</v>
      </c>
      <c r="U48" s="63">
        <v>3</v>
      </c>
      <c r="V48" s="64">
        <v>44509</v>
      </c>
      <c r="W48" s="77"/>
      <c r="X48" s="65" t="s">
        <v>41</v>
      </c>
      <c r="Y48" s="66" t="s">
        <v>41</v>
      </c>
      <c r="Z48" s="63">
        <v>5</v>
      </c>
      <c r="AA48" s="64">
        <v>44539</v>
      </c>
      <c r="AB48" s="77"/>
      <c r="AC48" s="65" t="s">
        <v>41</v>
      </c>
      <c r="AD48" s="66" t="s">
        <v>41</v>
      </c>
    </row>
    <row r="49" spans="1:30" x14ac:dyDescent="0.25">
      <c r="A49" s="59">
        <v>7</v>
      </c>
      <c r="B49" s="60">
        <v>44387</v>
      </c>
      <c r="C49" s="77"/>
      <c r="D49" s="65" t="s">
        <v>41</v>
      </c>
      <c r="E49" s="66" t="s">
        <v>41</v>
      </c>
      <c r="F49" s="63">
        <v>3</v>
      </c>
      <c r="G49" s="64">
        <v>44418</v>
      </c>
      <c r="H49" s="77"/>
      <c r="I49" s="65" t="s">
        <v>41</v>
      </c>
      <c r="J49" s="66" t="s">
        <v>41</v>
      </c>
      <c r="K49" s="63">
        <v>6</v>
      </c>
      <c r="L49" s="64">
        <v>44449</v>
      </c>
      <c r="M49" s="77"/>
      <c r="N49" s="65" t="s">
        <v>41</v>
      </c>
      <c r="O49" s="66" t="s">
        <v>41</v>
      </c>
      <c r="P49" s="59">
        <v>1</v>
      </c>
      <c r="Q49" s="60">
        <v>44479</v>
      </c>
      <c r="R49" s="77"/>
      <c r="S49" s="61" t="s">
        <v>41</v>
      </c>
      <c r="T49" s="67" t="s">
        <v>41</v>
      </c>
      <c r="U49" s="63">
        <v>4</v>
      </c>
      <c r="V49" s="64">
        <v>44510</v>
      </c>
      <c r="W49" s="77"/>
      <c r="X49" s="65" t="s">
        <v>41</v>
      </c>
      <c r="Y49" s="66" t="s">
        <v>41</v>
      </c>
      <c r="Z49" s="63">
        <v>6</v>
      </c>
      <c r="AA49" s="64">
        <v>44540</v>
      </c>
      <c r="AB49" s="77"/>
      <c r="AC49" s="65" t="s">
        <v>41</v>
      </c>
      <c r="AD49" s="66" t="s">
        <v>41</v>
      </c>
    </row>
    <row r="50" spans="1:30" x14ac:dyDescent="0.25">
      <c r="A50" s="59">
        <v>1</v>
      </c>
      <c r="B50" s="60">
        <v>44388</v>
      </c>
      <c r="C50" s="77"/>
      <c r="D50" s="61" t="s">
        <v>41</v>
      </c>
      <c r="E50" s="67" t="s">
        <v>41</v>
      </c>
      <c r="F50" s="63">
        <v>4</v>
      </c>
      <c r="G50" s="64">
        <v>44419</v>
      </c>
      <c r="H50" s="77"/>
      <c r="I50" s="65" t="s">
        <v>41</v>
      </c>
      <c r="J50" s="66" t="s">
        <v>41</v>
      </c>
      <c r="K50" s="59">
        <v>7</v>
      </c>
      <c r="L50" s="60">
        <v>44450</v>
      </c>
      <c r="M50" s="77"/>
      <c r="N50" s="65" t="s">
        <v>41</v>
      </c>
      <c r="O50" s="66" t="s">
        <v>41</v>
      </c>
      <c r="P50" s="63">
        <v>2</v>
      </c>
      <c r="Q50" s="64">
        <v>44480</v>
      </c>
      <c r="R50" s="77"/>
      <c r="S50" s="65" t="s">
        <v>41</v>
      </c>
      <c r="T50" s="66">
        <v>41</v>
      </c>
      <c r="U50" s="63">
        <v>5</v>
      </c>
      <c r="V50" s="64">
        <v>44511</v>
      </c>
      <c r="W50" s="77"/>
      <c r="X50" s="65" t="s">
        <v>41</v>
      </c>
      <c r="Y50" s="66" t="s">
        <v>41</v>
      </c>
      <c r="Z50" s="59">
        <v>7</v>
      </c>
      <c r="AA50" s="60">
        <v>44541</v>
      </c>
      <c r="AB50" s="77"/>
      <c r="AC50" s="65" t="s">
        <v>41</v>
      </c>
      <c r="AD50" s="66" t="s">
        <v>41</v>
      </c>
    </row>
    <row r="51" spans="1:30" x14ac:dyDescent="0.25">
      <c r="A51" s="63">
        <v>2</v>
      </c>
      <c r="B51" s="64">
        <v>44389</v>
      </c>
      <c r="C51" s="77"/>
      <c r="D51" s="65" t="s">
        <v>41</v>
      </c>
      <c r="E51" s="66">
        <v>28</v>
      </c>
      <c r="F51" s="63">
        <v>5</v>
      </c>
      <c r="G51" s="64">
        <v>44420</v>
      </c>
      <c r="H51" s="77"/>
      <c r="I51" s="65" t="s">
        <v>41</v>
      </c>
      <c r="J51" s="66" t="s">
        <v>41</v>
      </c>
      <c r="K51" s="59">
        <v>1</v>
      </c>
      <c r="L51" s="60">
        <v>44451</v>
      </c>
      <c r="M51" s="77"/>
      <c r="N51" s="61" t="s">
        <v>41</v>
      </c>
      <c r="O51" s="67" t="s">
        <v>41</v>
      </c>
      <c r="P51" s="63">
        <v>3</v>
      </c>
      <c r="Q51" s="64">
        <v>44481</v>
      </c>
      <c r="R51" s="77"/>
      <c r="S51" s="65" t="s">
        <v>41</v>
      </c>
      <c r="T51" s="66" t="s">
        <v>41</v>
      </c>
      <c r="U51" s="63">
        <v>6</v>
      </c>
      <c r="V51" s="64">
        <v>44512</v>
      </c>
      <c r="W51" s="77"/>
      <c r="X51" s="65" t="s">
        <v>41</v>
      </c>
      <c r="Y51" s="66" t="s">
        <v>41</v>
      </c>
      <c r="Z51" s="59">
        <v>1</v>
      </c>
      <c r="AA51" s="60">
        <v>44542</v>
      </c>
      <c r="AB51" s="77"/>
      <c r="AC51" s="61" t="s">
        <v>41</v>
      </c>
      <c r="AD51" s="67" t="s">
        <v>41</v>
      </c>
    </row>
    <row r="52" spans="1:30" x14ac:dyDescent="0.25">
      <c r="A52" s="63">
        <v>3</v>
      </c>
      <c r="B52" s="64">
        <v>44390</v>
      </c>
      <c r="C52" s="77"/>
      <c r="D52" s="65" t="s">
        <v>41</v>
      </c>
      <c r="E52" s="66" t="s">
        <v>41</v>
      </c>
      <c r="F52" s="63">
        <v>6</v>
      </c>
      <c r="G52" s="64">
        <v>44421</v>
      </c>
      <c r="H52" s="77"/>
      <c r="I52" s="65" t="s">
        <v>41</v>
      </c>
      <c r="J52" s="66" t="s">
        <v>41</v>
      </c>
      <c r="K52" s="63">
        <v>2</v>
      </c>
      <c r="L52" s="64">
        <v>44452</v>
      </c>
      <c r="M52" s="77"/>
      <c r="N52" s="65" t="s">
        <v>41</v>
      </c>
      <c r="O52" s="66">
        <v>37</v>
      </c>
      <c r="P52" s="63">
        <v>4</v>
      </c>
      <c r="Q52" s="64">
        <v>44482</v>
      </c>
      <c r="R52" s="77"/>
      <c r="S52" s="65" t="s">
        <v>41</v>
      </c>
      <c r="T52" s="66" t="s">
        <v>41</v>
      </c>
      <c r="U52" s="59">
        <v>7</v>
      </c>
      <c r="V52" s="60">
        <v>44513</v>
      </c>
      <c r="W52" s="77"/>
      <c r="X52" s="65" t="s">
        <v>41</v>
      </c>
      <c r="Y52" s="66" t="s">
        <v>41</v>
      </c>
      <c r="Z52" s="63">
        <v>2</v>
      </c>
      <c r="AA52" s="64">
        <v>44543</v>
      </c>
      <c r="AB52" s="77"/>
      <c r="AC52" s="65" t="s">
        <v>41</v>
      </c>
      <c r="AD52" s="66">
        <v>50</v>
      </c>
    </row>
    <row r="53" spans="1:30" x14ac:dyDescent="0.25">
      <c r="A53" s="63">
        <v>4</v>
      </c>
      <c r="B53" s="64">
        <v>44391</v>
      </c>
      <c r="C53" s="77"/>
      <c r="D53" s="65" t="s">
        <v>41</v>
      </c>
      <c r="E53" s="66" t="s">
        <v>41</v>
      </c>
      <c r="F53" s="59">
        <v>7</v>
      </c>
      <c r="G53" s="60">
        <v>44422</v>
      </c>
      <c r="H53" s="77"/>
      <c r="I53" s="65" t="s">
        <v>41</v>
      </c>
      <c r="J53" s="66" t="s">
        <v>41</v>
      </c>
      <c r="K53" s="63">
        <v>3</v>
      </c>
      <c r="L53" s="64">
        <v>44453</v>
      </c>
      <c r="M53" s="77"/>
      <c r="N53" s="65" t="s">
        <v>41</v>
      </c>
      <c r="O53" s="66" t="s">
        <v>41</v>
      </c>
      <c r="P53" s="63">
        <v>5</v>
      </c>
      <c r="Q53" s="64">
        <v>44483</v>
      </c>
      <c r="R53" s="77"/>
      <c r="S53" s="65" t="s">
        <v>41</v>
      </c>
      <c r="T53" s="66" t="s">
        <v>41</v>
      </c>
      <c r="U53" s="59">
        <v>1</v>
      </c>
      <c r="V53" s="60">
        <v>44514</v>
      </c>
      <c r="W53" s="77"/>
      <c r="X53" s="61" t="s">
        <v>41</v>
      </c>
      <c r="Y53" s="67" t="s">
        <v>41</v>
      </c>
      <c r="Z53" s="63">
        <v>3</v>
      </c>
      <c r="AA53" s="64">
        <v>44544</v>
      </c>
      <c r="AB53" s="77"/>
      <c r="AC53" s="65" t="s">
        <v>41</v>
      </c>
      <c r="AD53" s="66" t="s">
        <v>41</v>
      </c>
    </row>
    <row r="54" spans="1:30" x14ac:dyDescent="0.25">
      <c r="A54" s="63">
        <v>5</v>
      </c>
      <c r="B54" s="64">
        <v>44392</v>
      </c>
      <c r="C54" s="77"/>
      <c r="D54" s="65" t="s">
        <v>41</v>
      </c>
      <c r="E54" s="66" t="s">
        <v>41</v>
      </c>
      <c r="F54" s="59">
        <v>1</v>
      </c>
      <c r="G54" s="60">
        <v>44423</v>
      </c>
      <c r="H54" s="77"/>
      <c r="I54" s="61" t="s">
        <v>41</v>
      </c>
      <c r="J54" s="67" t="s">
        <v>41</v>
      </c>
      <c r="K54" s="63">
        <v>4</v>
      </c>
      <c r="L54" s="64">
        <v>44454</v>
      </c>
      <c r="M54" s="77"/>
      <c r="N54" s="65" t="s">
        <v>41</v>
      </c>
      <c r="O54" s="66" t="s">
        <v>41</v>
      </c>
      <c r="P54" s="63">
        <v>6</v>
      </c>
      <c r="Q54" s="64">
        <v>44484</v>
      </c>
      <c r="R54" s="77"/>
      <c r="S54" s="65" t="s">
        <v>41</v>
      </c>
      <c r="T54" s="66" t="s">
        <v>41</v>
      </c>
      <c r="U54" s="63">
        <v>2</v>
      </c>
      <c r="V54" s="64">
        <v>44515</v>
      </c>
      <c r="W54" s="77"/>
      <c r="X54" s="65" t="s">
        <v>41</v>
      </c>
      <c r="Y54" s="66">
        <v>46</v>
      </c>
      <c r="Z54" s="63">
        <v>4</v>
      </c>
      <c r="AA54" s="64">
        <v>44545</v>
      </c>
      <c r="AB54" s="77"/>
      <c r="AC54" s="65" t="s">
        <v>41</v>
      </c>
      <c r="AD54" s="66" t="s">
        <v>41</v>
      </c>
    </row>
    <row r="55" spans="1:30" x14ac:dyDescent="0.25">
      <c r="A55" s="63">
        <v>6</v>
      </c>
      <c r="B55" s="64">
        <v>44393</v>
      </c>
      <c r="C55" s="77"/>
      <c r="D55" s="65" t="s">
        <v>41</v>
      </c>
      <c r="E55" s="66" t="s">
        <v>41</v>
      </c>
      <c r="F55" s="63">
        <v>2</v>
      </c>
      <c r="G55" s="64">
        <v>44424</v>
      </c>
      <c r="H55" s="77"/>
      <c r="I55" s="65" t="s">
        <v>41</v>
      </c>
      <c r="J55" s="66">
        <v>33</v>
      </c>
      <c r="K55" s="63">
        <v>5</v>
      </c>
      <c r="L55" s="64">
        <v>44455</v>
      </c>
      <c r="M55" s="77"/>
      <c r="N55" s="65" t="s">
        <v>41</v>
      </c>
      <c r="O55" s="66" t="s">
        <v>41</v>
      </c>
      <c r="P55" s="59">
        <v>7</v>
      </c>
      <c r="Q55" s="60">
        <v>44485</v>
      </c>
      <c r="R55" s="77"/>
      <c r="S55" s="65" t="s">
        <v>41</v>
      </c>
      <c r="T55" s="66" t="s">
        <v>41</v>
      </c>
      <c r="U55" s="63">
        <v>3</v>
      </c>
      <c r="V55" s="64">
        <v>44516</v>
      </c>
      <c r="W55" s="77"/>
      <c r="X55" s="65" t="s">
        <v>41</v>
      </c>
      <c r="Y55" s="66" t="s">
        <v>41</v>
      </c>
      <c r="Z55" s="63">
        <v>5</v>
      </c>
      <c r="AA55" s="64">
        <v>44546</v>
      </c>
      <c r="AB55" s="77"/>
      <c r="AC55" s="65" t="s">
        <v>41</v>
      </c>
      <c r="AD55" s="66" t="s">
        <v>41</v>
      </c>
    </row>
    <row r="56" spans="1:30" x14ac:dyDescent="0.25">
      <c r="A56" s="59">
        <v>7</v>
      </c>
      <c r="B56" s="60">
        <v>44394</v>
      </c>
      <c r="C56" s="77"/>
      <c r="D56" s="65" t="s">
        <v>41</v>
      </c>
      <c r="E56" s="66" t="s">
        <v>41</v>
      </c>
      <c r="F56" s="63">
        <v>3</v>
      </c>
      <c r="G56" s="64">
        <v>44425</v>
      </c>
      <c r="H56" s="77"/>
      <c r="I56" s="65" t="s">
        <v>41</v>
      </c>
      <c r="J56" s="66" t="s">
        <v>41</v>
      </c>
      <c r="K56" s="63">
        <v>6</v>
      </c>
      <c r="L56" s="64">
        <v>44456</v>
      </c>
      <c r="M56" s="77"/>
      <c r="N56" s="65" t="s">
        <v>41</v>
      </c>
      <c r="O56" s="66" t="s">
        <v>41</v>
      </c>
      <c r="P56" s="59">
        <v>1</v>
      </c>
      <c r="Q56" s="60">
        <v>44486</v>
      </c>
      <c r="R56" s="77"/>
      <c r="S56" s="61" t="s">
        <v>41</v>
      </c>
      <c r="T56" s="67" t="s">
        <v>41</v>
      </c>
      <c r="U56" s="63">
        <v>4</v>
      </c>
      <c r="V56" s="64">
        <v>44517</v>
      </c>
      <c r="W56" s="77"/>
      <c r="X56" s="65" t="s">
        <v>41</v>
      </c>
      <c r="Y56" s="66" t="s">
        <v>41</v>
      </c>
      <c r="Z56" s="63">
        <v>6</v>
      </c>
      <c r="AA56" s="64">
        <v>44547</v>
      </c>
      <c r="AB56" s="77"/>
      <c r="AC56" s="65" t="s">
        <v>41</v>
      </c>
      <c r="AD56" s="66" t="s">
        <v>41</v>
      </c>
    </row>
    <row r="57" spans="1:30" x14ac:dyDescent="0.25">
      <c r="A57" s="59">
        <v>1</v>
      </c>
      <c r="B57" s="60">
        <v>44395</v>
      </c>
      <c r="C57" s="77"/>
      <c r="D57" s="61" t="s">
        <v>41</v>
      </c>
      <c r="E57" s="67" t="s">
        <v>41</v>
      </c>
      <c r="F57" s="63">
        <v>4</v>
      </c>
      <c r="G57" s="64">
        <v>44426</v>
      </c>
      <c r="H57" s="77"/>
      <c r="I57" s="65" t="s">
        <v>41</v>
      </c>
      <c r="J57" s="66" t="s">
        <v>41</v>
      </c>
      <c r="K57" s="59">
        <v>7</v>
      </c>
      <c r="L57" s="60">
        <v>44457</v>
      </c>
      <c r="M57" s="77"/>
      <c r="N57" s="65" t="s">
        <v>41</v>
      </c>
      <c r="O57" s="66" t="s">
        <v>41</v>
      </c>
      <c r="P57" s="63">
        <v>2</v>
      </c>
      <c r="Q57" s="64">
        <v>44487</v>
      </c>
      <c r="R57" s="77"/>
      <c r="S57" s="65" t="s">
        <v>41</v>
      </c>
      <c r="T57" s="66">
        <v>42</v>
      </c>
      <c r="U57" s="63">
        <v>5</v>
      </c>
      <c r="V57" s="64">
        <v>44518</v>
      </c>
      <c r="W57" s="77"/>
      <c r="X57" s="65" t="s">
        <v>41</v>
      </c>
      <c r="Y57" s="66" t="s">
        <v>41</v>
      </c>
      <c r="Z57" s="59">
        <v>7</v>
      </c>
      <c r="AA57" s="60">
        <v>44548</v>
      </c>
      <c r="AB57" s="77"/>
      <c r="AC57" s="65" t="s">
        <v>41</v>
      </c>
      <c r="AD57" s="66" t="s">
        <v>41</v>
      </c>
    </row>
    <row r="58" spans="1:30" x14ac:dyDescent="0.25">
      <c r="A58" s="63">
        <v>2</v>
      </c>
      <c r="B58" s="64">
        <v>44396</v>
      </c>
      <c r="C58" s="77"/>
      <c r="D58" s="65" t="s">
        <v>41</v>
      </c>
      <c r="E58" s="66">
        <v>29</v>
      </c>
      <c r="F58" s="63">
        <v>5</v>
      </c>
      <c r="G58" s="64">
        <v>44427</v>
      </c>
      <c r="H58" s="77"/>
      <c r="I58" s="65" t="s">
        <v>41</v>
      </c>
      <c r="J58" s="66" t="s">
        <v>41</v>
      </c>
      <c r="K58" s="59">
        <v>1</v>
      </c>
      <c r="L58" s="60">
        <v>44458</v>
      </c>
      <c r="M58" s="77"/>
      <c r="N58" s="61" t="s">
        <v>41</v>
      </c>
      <c r="O58" s="67" t="s">
        <v>41</v>
      </c>
      <c r="P58" s="63">
        <v>3</v>
      </c>
      <c r="Q58" s="64">
        <v>44488</v>
      </c>
      <c r="R58" s="77"/>
      <c r="S58" s="65" t="s">
        <v>41</v>
      </c>
      <c r="T58" s="66" t="s">
        <v>41</v>
      </c>
      <c r="U58" s="63">
        <v>6</v>
      </c>
      <c r="V58" s="64">
        <v>44519</v>
      </c>
      <c r="W58" s="77"/>
      <c r="X58" s="65" t="s">
        <v>41</v>
      </c>
      <c r="Y58" s="66" t="s">
        <v>41</v>
      </c>
      <c r="Z58" s="59">
        <v>1</v>
      </c>
      <c r="AA58" s="60">
        <v>44549</v>
      </c>
      <c r="AB58" s="77"/>
      <c r="AC58" s="61" t="s">
        <v>41</v>
      </c>
      <c r="AD58" s="67" t="s">
        <v>41</v>
      </c>
    </row>
    <row r="59" spans="1:30" x14ac:dyDescent="0.25">
      <c r="A59" s="63">
        <v>3</v>
      </c>
      <c r="B59" s="64">
        <v>44397</v>
      </c>
      <c r="C59" s="77"/>
      <c r="D59" s="65" t="s">
        <v>41</v>
      </c>
      <c r="E59" s="66" t="s">
        <v>41</v>
      </c>
      <c r="F59" s="63">
        <v>6</v>
      </c>
      <c r="G59" s="64">
        <v>44428</v>
      </c>
      <c r="H59" s="77"/>
      <c r="I59" s="65" t="s">
        <v>41</v>
      </c>
      <c r="J59" s="66" t="s">
        <v>41</v>
      </c>
      <c r="K59" s="63">
        <v>2</v>
      </c>
      <c r="L59" s="64">
        <v>44459</v>
      </c>
      <c r="M59" s="77"/>
      <c r="N59" s="65" t="s">
        <v>41</v>
      </c>
      <c r="O59" s="66">
        <v>38</v>
      </c>
      <c r="P59" s="63">
        <v>4</v>
      </c>
      <c r="Q59" s="64">
        <v>44489</v>
      </c>
      <c r="R59" s="77"/>
      <c r="S59" s="65" t="s">
        <v>41</v>
      </c>
      <c r="T59" s="66" t="s">
        <v>41</v>
      </c>
      <c r="U59" s="59">
        <v>7</v>
      </c>
      <c r="V59" s="60">
        <v>44520</v>
      </c>
      <c r="W59" s="77"/>
      <c r="X59" s="65" t="s">
        <v>41</v>
      </c>
      <c r="Y59" s="66" t="s">
        <v>41</v>
      </c>
      <c r="Z59" s="63">
        <v>2</v>
      </c>
      <c r="AA59" s="64">
        <v>44550</v>
      </c>
      <c r="AB59" s="77"/>
      <c r="AC59" s="65" t="s">
        <v>41</v>
      </c>
      <c r="AD59" s="66">
        <v>51</v>
      </c>
    </row>
    <row r="60" spans="1:30" x14ac:dyDescent="0.25">
      <c r="A60" s="63">
        <v>4</v>
      </c>
      <c r="B60" s="64">
        <v>44398</v>
      </c>
      <c r="C60" s="77"/>
      <c r="D60" s="65" t="s">
        <v>41</v>
      </c>
      <c r="E60" s="66" t="s">
        <v>41</v>
      </c>
      <c r="F60" s="59">
        <v>7</v>
      </c>
      <c r="G60" s="60">
        <v>44429</v>
      </c>
      <c r="H60" s="77"/>
      <c r="I60" s="65" t="s">
        <v>41</v>
      </c>
      <c r="J60" s="66" t="s">
        <v>41</v>
      </c>
      <c r="K60" s="63">
        <v>3</v>
      </c>
      <c r="L60" s="64">
        <v>44460</v>
      </c>
      <c r="M60" s="77"/>
      <c r="N60" s="65" t="s">
        <v>41</v>
      </c>
      <c r="O60" s="66" t="s">
        <v>41</v>
      </c>
      <c r="P60" s="63">
        <v>5</v>
      </c>
      <c r="Q60" s="64">
        <v>44490</v>
      </c>
      <c r="R60" s="77"/>
      <c r="S60" s="65" t="s">
        <v>41</v>
      </c>
      <c r="T60" s="66" t="s">
        <v>41</v>
      </c>
      <c r="U60" s="59">
        <v>1</v>
      </c>
      <c r="V60" s="60">
        <v>44521</v>
      </c>
      <c r="W60" s="77"/>
      <c r="X60" s="61" t="s">
        <v>41</v>
      </c>
      <c r="Y60" s="67" t="s">
        <v>41</v>
      </c>
      <c r="Z60" s="63">
        <v>3</v>
      </c>
      <c r="AA60" s="64">
        <v>44551</v>
      </c>
      <c r="AB60" s="77"/>
      <c r="AC60" s="65" t="s">
        <v>41</v>
      </c>
      <c r="AD60" s="66" t="s">
        <v>41</v>
      </c>
    </row>
    <row r="61" spans="1:30" x14ac:dyDescent="0.25">
      <c r="A61" s="63">
        <v>5</v>
      </c>
      <c r="B61" s="64">
        <v>44399</v>
      </c>
      <c r="C61" s="77"/>
      <c r="D61" s="65" t="s">
        <v>41</v>
      </c>
      <c r="E61" s="66" t="s">
        <v>41</v>
      </c>
      <c r="F61" s="59">
        <v>1</v>
      </c>
      <c r="G61" s="60">
        <v>44430</v>
      </c>
      <c r="H61" s="77"/>
      <c r="I61" s="61" t="s">
        <v>41</v>
      </c>
      <c r="J61" s="67" t="s">
        <v>41</v>
      </c>
      <c r="K61" s="63">
        <v>4</v>
      </c>
      <c r="L61" s="64">
        <v>44461</v>
      </c>
      <c r="M61" s="77"/>
      <c r="N61" s="65" t="s">
        <v>41</v>
      </c>
      <c r="O61" s="66" t="s">
        <v>41</v>
      </c>
      <c r="P61" s="63">
        <v>6</v>
      </c>
      <c r="Q61" s="64">
        <v>44491</v>
      </c>
      <c r="R61" s="77"/>
      <c r="S61" s="65" t="s">
        <v>41</v>
      </c>
      <c r="T61" s="66" t="s">
        <v>41</v>
      </c>
      <c r="U61" s="63">
        <v>2</v>
      </c>
      <c r="V61" s="64">
        <v>44522</v>
      </c>
      <c r="W61" s="77"/>
      <c r="X61" s="65" t="s">
        <v>41</v>
      </c>
      <c r="Y61" s="66">
        <v>47</v>
      </c>
      <c r="Z61" s="63">
        <v>4</v>
      </c>
      <c r="AA61" s="64">
        <v>44552</v>
      </c>
      <c r="AB61" s="77"/>
      <c r="AC61" s="65" t="s">
        <v>41</v>
      </c>
      <c r="AD61" s="66" t="s">
        <v>41</v>
      </c>
    </row>
    <row r="62" spans="1:30" x14ac:dyDescent="0.25">
      <c r="A62" s="63">
        <v>6</v>
      </c>
      <c r="B62" s="64">
        <v>44400</v>
      </c>
      <c r="C62" s="77"/>
      <c r="D62" s="65" t="s">
        <v>41</v>
      </c>
      <c r="E62" s="66" t="s">
        <v>41</v>
      </c>
      <c r="F62" s="63">
        <v>2</v>
      </c>
      <c r="G62" s="64">
        <v>44431</v>
      </c>
      <c r="H62" s="77"/>
      <c r="I62" s="65" t="s">
        <v>41</v>
      </c>
      <c r="J62" s="66">
        <v>34</v>
      </c>
      <c r="K62" s="63">
        <v>5</v>
      </c>
      <c r="L62" s="64">
        <v>44462</v>
      </c>
      <c r="M62" s="77"/>
      <c r="N62" s="65" t="s">
        <v>41</v>
      </c>
      <c r="O62" s="66" t="s">
        <v>41</v>
      </c>
      <c r="P62" s="59">
        <v>7</v>
      </c>
      <c r="Q62" s="60">
        <v>44492</v>
      </c>
      <c r="R62" s="77"/>
      <c r="S62" s="65" t="s">
        <v>41</v>
      </c>
      <c r="T62" s="66" t="s">
        <v>41</v>
      </c>
      <c r="U62" s="63">
        <v>3</v>
      </c>
      <c r="V62" s="64">
        <v>44523</v>
      </c>
      <c r="W62" s="77"/>
      <c r="X62" s="65" t="s">
        <v>41</v>
      </c>
      <c r="Y62" s="66" t="s">
        <v>41</v>
      </c>
      <c r="Z62" s="63">
        <v>5</v>
      </c>
      <c r="AA62" s="64">
        <v>44553</v>
      </c>
      <c r="AB62" s="77"/>
      <c r="AC62" s="65" t="s">
        <v>41</v>
      </c>
      <c r="AD62" s="66" t="s">
        <v>41</v>
      </c>
    </row>
    <row r="63" spans="1:30" x14ac:dyDescent="0.25">
      <c r="A63" s="59">
        <v>7</v>
      </c>
      <c r="B63" s="60">
        <v>44401</v>
      </c>
      <c r="C63" s="77"/>
      <c r="D63" s="65" t="s">
        <v>41</v>
      </c>
      <c r="E63" s="66" t="s">
        <v>41</v>
      </c>
      <c r="F63" s="63">
        <v>3</v>
      </c>
      <c r="G63" s="64">
        <v>44432</v>
      </c>
      <c r="H63" s="77"/>
      <c r="I63" s="65" t="s">
        <v>41</v>
      </c>
      <c r="J63" s="66" t="s">
        <v>41</v>
      </c>
      <c r="K63" s="63">
        <v>6</v>
      </c>
      <c r="L63" s="64">
        <v>44463</v>
      </c>
      <c r="M63" s="77"/>
      <c r="N63" s="65" t="s">
        <v>41</v>
      </c>
      <c r="O63" s="66" t="s">
        <v>41</v>
      </c>
      <c r="P63" s="59">
        <v>1</v>
      </c>
      <c r="Q63" s="60">
        <v>44493</v>
      </c>
      <c r="R63" s="77"/>
      <c r="S63" s="61" t="s">
        <v>41</v>
      </c>
      <c r="T63" s="67" t="s">
        <v>41</v>
      </c>
      <c r="U63" s="63">
        <v>4</v>
      </c>
      <c r="V63" s="64">
        <v>44524</v>
      </c>
      <c r="W63" s="77"/>
      <c r="X63" s="65" t="s">
        <v>41</v>
      </c>
      <c r="Y63" s="66" t="s">
        <v>41</v>
      </c>
      <c r="Z63" s="59">
        <v>6</v>
      </c>
      <c r="AA63" s="60">
        <v>44554</v>
      </c>
      <c r="AB63" s="77"/>
      <c r="AC63" s="65" t="s">
        <v>45</v>
      </c>
      <c r="AD63" s="66" t="s">
        <v>41</v>
      </c>
    </row>
    <row r="64" spans="1:30" x14ac:dyDescent="0.25">
      <c r="A64" s="59">
        <v>1</v>
      </c>
      <c r="B64" s="60">
        <v>44402</v>
      </c>
      <c r="C64" s="77"/>
      <c r="D64" s="61" t="s">
        <v>41</v>
      </c>
      <c r="E64" s="67" t="s">
        <v>41</v>
      </c>
      <c r="F64" s="63">
        <v>4</v>
      </c>
      <c r="G64" s="64">
        <v>44433</v>
      </c>
      <c r="H64" s="77"/>
      <c r="I64" s="65" t="s">
        <v>41</v>
      </c>
      <c r="J64" s="66" t="s">
        <v>41</v>
      </c>
      <c r="K64" s="59">
        <v>7</v>
      </c>
      <c r="L64" s="60">
        <v>44464</v>
      </c>
      <c r="M64" s="77"/>
      <c r="N64" s="65" t="s">
        <v>41</v>
      </c>
      <c r="O64" s="66" t="s">
        <v>41</v>
      </c>
      <c r="P64" s="63">
        <v>2</v>
      </c>
      <c r="Q64" s="64">
        <v>44494</v>
      </c>
      <c r="R64" s="77"/>
      <c r="S64" s="65" t="s">
        <v>41</v>
      </c>
      <c r="T64" s="66">
        <v>43</v>
      </c>
      <c r="U64" s="63">
        <v>5</v>
      </c>
      <c r="V64" s="64">
        <v>44525</v>
      </c>
      <c r="W64" s="77"/>
      <c r="X64" s="65" t="s">
        <v>41</v>
      </c>
      <c r="Y64" s="66" t="s">
        <v>41</v>
      </c>
      <c r="Z64" s="59">
        <v>7</v>
      </c>
      <c r="AA64" s="60">
        <v>44555</v>
      </c>
      <c r="AB64" s="77"/>
      <c r="AC64" s="61" t="s">
        <v>44</v>
      </c>
      <c r="AD64" s="67" t="s">
        <v>41</v>
      </c>
    </row>
    <row r="65" spans="1:30" x14ac:dyDescent="0.25">
      <c r="A65" s="63">
        <v>2</v>
      </c>
      <c r="B65" s="64">
        <v>44403</v>
      </c>
      <c r="C65" s="77"/>
      <c r="D65" s="65" t="s">
        <v>41</v>
      </c>
      <c r="E65" s="66">
        <v>30</v>
      </c>
      <c r="F65" s="63">
        <v>5</v>
      </c>
      <c r="G65" s="64">
        <v>44434</v>
      </c>
      <c r="H65" s="77"/>
      <c r="I65" s="65" t="s">
        <v>41</v>
      </c>
      <c r="J65" s="66" t="s">
        <v>41</v>
      </c>
      <c r="K65" s="59">
        <v>1</v>
      </c>
      <c r="L65" s="60">
        <v>44465</v>
      </c>
      <c r="M65" s="77"/>
      <c r="N65" s="61" t="s">
        <v>41</v>
      </c>
      <c r="O65" s="67" t="s">
        <v>41</v>
      </c>
      <c r="P65" s="63">
        <v>3</v>
      </c>
      <c r="Q65" s="64">
        <v>44495</v>
      </c>
      <c r="R65" s="77"/>
      <c r="S65" s="65" t="s">
        <v>41</v>
      </c>
      <c r="T65" s="66" t="s">
        <v>41</v>
      </c>
      <c r="U65" s="63">
        <v>6</v>
      </c>
      <c r="V65" s="64">
        <v>44526</v>
      </c>
      <c r="W65" s="77"/>
      <c r="X65" s="65" t="s">
        <v>41</v>
      </c>
      <c r="Y65" s="66" t="s">
        <v>41</v>
      </c>
      <c r="Z65" s="59">
        <v>1</v>
      </c>
      <c r="AA65" s="60">
        <v>44556</v>
      </c>
      <c r="AB65" s="77"/>
      <c r="AC65" s="61" t="s">
        <v>43</v>
      </c>
      <c r="AD65" s="67" t="s">
        <v>41</v>
      </c>
    </row>
    <row r="66" spans="1:30" x14ac:dyDescent="0.25">
      <c r="A66" s="63">
        <v>3</v>
      </c>
      <c r="B66" s="64">
        <v>44404</v>
      </c>
      <c r="C66" s="77"/>
      <c r="D66" s="65" t="s">
        <v>41</v>
      </c>
      <c r="E66" s="66" t="s">
        <v>41</v>
      </c>
      <c r="F66" s="63">
        <v>6</v>
      </c>
      <c r="G66" s="64">
        <v>44435</v>
      </c>
      <c r="H66" s="77"/>
      <c r="I66" s="65" t="s">
        <v>41</v>
      </c>
      <c r="J66" s="66" t="s">
        <v>41</v>
      </c>
      <c r="K66" s="63">
        <v>2</v>
      </c>
      <c r="L66" s="64">
        <v>44466</v>
      </c>
      <c r="M66" s="77"/>
      <c r="N66" s="65" t="s">
        <v>41</v>
      </c>
      <c r="O66" s="66">
        <v>39</v>
      </c>
      <c r="P66" s="63">
        <v>4</v>
      </c>
      <c r="Q66" s="64">
        <v>44496</v>
      </c>
      <c r="R66" s="77"/>
      <c r="S66" s="65" t="s">
        <v>41</v>
      </c>
      <c r="T66" s="66" t="s">
        <v>41</v>
      </c>
      <c r="U66" s="59">
        <v>7</v>
      </c>
      <c r="V66" s="60">
        <v>44527</v>
      </c>
      <c r="W66" s="77"/>
      <c r="X66" s="65" t="s">
        <v>41</v>
      </c>
      <c r="Y66" s="66" t="s">
        <v>41</v>
      </c>
      <c r="Z66" s="63">
        <v>2</v>
      </c>
      <c r="AA66" s="64">
        <v>44557</v>
      </c>
      <c r="AB66" s="77"/>
      <c r="AC66" s="65" t="s">
        <v>41</v>
      </c>
      <c r="AD66" s="66">
        <v>52</v>
      </c>
    </row>
    <row r="67" spans="1:30" x14ac:dyDescent="0.25">
      <c r="A67" s="63">
        <v>4</v>
      </c>
      <c r="B67" s="64">
        <v>44405</v>
      </c>
      <c r="C67" s="77"/>
      <c r="D67" s="65" t="s">
        <v>41</v>
      </c>
      <c r="E67" s="66" t="s">
        <v>41</v>
      </c>
      <c r="F67" s="59">
        <v>7</v>
      </c>
      <c r="G67" s="60">
        <v>44436</v>
      </c>
      <c r="H67" s="77"/>
      <c r="I67" s="65" t="s">
        <v>41</v>
      </c>
      <c r="J67" s="66" t="s">
        <v>41</v>
      </c>
      <c r="K67" s="63">
        <v>3</v>
      </c>
      <c r="L67" s="64">
        <v>44467</v>
      </c>
      <c r="M67" s="77"/>
      <c r="N67" s="65" t="s">
        <v>41</v>
      </c>
      <c r="O67" s="66" t="s">
        <v>41</v>
      </c>
      <c r="P67" s="63">
        <v>5</v>
      </c>
      <c r="Q67" s="64">
        <v>44497</v>
      </c>
      <c r="R67" s="77"/>
      <c r="S67" s="65" t="s">
        <v>41</v>
      </c>
      <c r="T67" s="66" t="s">
        <v>41</v>
      </c>
      <c r="U67" s="59">
        <v>1</v>
      </c>
      <c r="V67" s="60">
        <v>44528</v>
      </c>
      <c r="W67" s="77"/>
      <c r="X67" s="61" t="s">
        <v>41</v>
      </c>
      <c r="Y67" s="67" t="s">
        <v>41</v>
      </c>
      <c r="Z67" s="63">
        <v>3</v>
      </c>
      <c r="AA67" s="64">
        <v>44558</v>
      </c>
      <c r="AB67" s="77"/>
      <c r="AC67" s="65" t="s">
        <v>41</v>
      </c>
      <c r="AD67" s="66" t="s">
        <v>41</v>
      </c>
    </row>
    <row r="68" spans="1:30" x14ac:dyDescent="0.25">
      <c r="A68" s="63">
        <v>5</v>
      </c>
      <c r="B68" s="64">
        <v>44406</v>
      </c>
      <c r="C68" s="77"/>
      <c r="D68" s="65" t="s">
        <v>41</v>
      </c>
      <c r="E68" s="66" t="s">
        <v>41</v>
      </c>
      <c r="F68" s="59">
        <v>1</v>
      </c>
      <c r="G68" s="60">
        <v>44437</v>
      </c>
      <c r="H68" s="77"/>
      <c r="I68" s="61" t="s">
        <v>41</v>
      </c>
      <c r="J68" s="67" t="s">
        <v>41</v>
      </c>
      <c r="K68" s="63">
        <v>4</v>
      </c>
      <c r="L68" s="64">
        <v>44468</v>
      </c>
      <c r="M68" s="77"/>
      <c r="N68" s="65" t="s">
        <v>41</v>
      </c>
      <c r="O68" s="66" t="s">
        <v>41</v>
      </c>
      <c r="P68" s="63">
        <v>6</v>
      </c>
      <c r="Q68" s="64">
        <v>44498</v>
      </c>
      <c r="R68" s="77"/>
      <c r="S68" s="65" t="s">
        <v>41</v>
      </c>
      <c r="T68" s="66" t="s">
        <v>41</v>
      </c>
      <c r="U68" s="63">
        <v>2</v>
      </c>
      <c r="V68" s="64">
        <v>44529</v>
      </c>
      <c r="W68" s="77"/>
      <c r="X68" s="65" t="s">
        <v>41</v>
      </c>
      <c r="Y68" s="66">
        <v>48</v>
      </c>
      <c r="Z68" s="63">
        <v>4</v>
      </c>
      <c r="AA68" s="64">
        <v>44559</v>
      </c>
      <c r="AB68" s="77"/>
      <c r="AC68" s="65" t="s">
        <v>41</v>
      </c>
      <c r="AD68" s="66" t="s">
        <v>41</v>
      </c>
    </row>
    <row r="69" spans="1:30" x14ac:dyDescent="0.25">
      <c r="A69" s="63">
        <v>6</v>
      </c>
      <c r="B69" s="64">
        <v>44407</v>
      </c>
      <c r="C69" s="77"/>
      <c r="D69" s="65" t="s">
        <v>41</v>
      </c>
      <c r="E69" s="66" t="s">
        <v>41</v>
      </c>
      <c r="F69" s="63">
        <v>2</v>
      </c>
      <c r="G69" s="64">
        <v>44438</v>
      </c>
      <c r="H69" s="77"/>
      <c r="I69" s="65" t="s">
        <v>41</v>
      </c>
      <c r="J69" s="66">
        <v>35</v>
      </c>
      <c r="K69" s="63">
        <v>5</v>
      </c>
      <c r="L69" s="64">
        <v>44469</v>
      </c>
      <c r="M69" s="77"/>
      <c r="N69" s="65" t="s">
        <v>41</v>
      </c>
      <c r="O69" s="66" t="s">
        <v>41</v>
      </c>
      <c r="P69" s="59">
        <v>7</v>
      </c>
      <c r="Q69" s="60">
        <v>44499</v>
      </c>
      <c r="R69" s="77"/>
      <c r="S69" s="65" t="s">
        <v>41</v>
      </c>
      <c r="T69" s="66" t="s">
        <v>41</v>
      </c>
      <c r="U69" s="63">
        <v>3</v>
      </c>
      <c r="V69" s="64">
        <v>44530</v>
      </c>
      <c r="W69" s="77"/>
      <c r="X69" s="65" t="s">
        <v>41</v>
      </c>
      <c r="Y69" s="66" t="s">
        <v>41</v>
      </c>
      <c r="Z69" s="63">
        <v>5</v>
      </c>
      <c r="AA69" s="64">
        <v>44560</v>
      </c>
      <c r="AB69" s="77"/>
      <c r="AC69" s="65" t="s">
        <v>41</v>
      </c>
      <c r="AD69" s="66" t="s">
        <v>41</v>
      </c>
    </row>
    <row r="70" spans="1:30" x14ac:dyDescent="0.25">
      <c r="A70" s="59">
        <v>7</v>
      </c>
      <c r="B70" s="60">
        <v>44408</v>
      </c>
      <c r="C70" s="77"/>
      <c r="D70" s="65" t="s">
        <v>41</v>
      </c>
      <c r="E70" s="66" t="s">
        <v>41</v>
      </c>
      <c r="F70" s="63">
        <v>3</v>
      </c>
      <c r="G70" s="64">
        <v>44439</v>
      </c>
      <c r="H70" s="77"/>
      <c r="I70" s="65" t="s">
        <v>41</v>
      </c>
      <c r="J70" s="66" t="s">
        <v>41</v>
      </c>
      <c r="K70" s="63" t="s">
        <v>41</v>
      </c>
      <c r="L70" s="64" t="s">
        <v>41</v>
      </c>
      <c r="M70" s="77"/>
      <c r="N70" s="65" t="s">
        <v>41</v>
      </c>
      <c r="O70" s="66" t="s">
        <v>41</v>
      </c>
      <c r="P70" s="59">
        <v>1</v>
      </c>
      <c r="Q70" s="60">
        <v>44500</v>
      </c>
      <c r="R70" s="77"/>
      <c r="S70" s="61" t="s">
        <v>41</v>
      </c>
      <c r="T70" s="67" t="s">
        <v>41</v>
      </c>
      <c r="U70" s="63" t="s">
        <v>41</v>
      </c>
      <c r="V70" s="64" t="s">
        <v>41</v>
      </c>
      <c r="W70" s="77"/>
      <c r="X70" s="65" t="s">
        <v>41</v>
      </c>
      <c r="Y70" s="66" t="s">
        <v>41</v>
      </c>
      <c r="Z70" s="59">
        <v>6</v>
      </c>
      <c r="AA70" s="60">
        <v>44561</v>
      </c>
      <c r="AB70" s="77"/>
      <c r="AC70" s="65" t="s">
        <v>42</v>
      </c>
      <c r="AD70" s="66" t="s">
        <v>41</v>
      </c>
    </row>
    <row r="71" spans="1:30" ht="15.75" thickBot="1" x14ac:dyDescent="0.3">
      <c r="A71" s="69"/>
      <c r="B71" s="70"/>
      <c r="C71" s="76">
        <f>COUNTIF(C40:C70,"x")</f>
        <v>0</v>
      </c>
      <c r="D71" s="74"/>
      <c r="E71" s="72"/>
      <c r="F71" s="69"/>
      <c r="G71" s="70"/>
      <c r="H71" s="76">
        <f>COUNTIF(H40:H70,"x")</f>
        <v>0</v>
      </c>
      <c r="I71" s="71"/>
      <c r="J71" s="72"/>
      <c r="K71" s="69"/>
      <c r="L71" s="70"/>
      <c r="M71" s="76">
        <f>COUNTIF(M40:M70,"x")</f>
        <v>0</v>
      </c>
      <c r="N71" s="71"/>
      <c r="O71" s="72"/>
      <c r="P71" s="69"/>
      <c r="Q71" s="70"/>
      <c r="R71" s="76">
        <f>COUNTIF(R40:R70,"x")</f>
        <v>0</v>
      </c>
      <c r="S71" s="71"/>
      <c r="T71" s="72"/>
      <c r="U71" s="69"/>
      <c r="V71" s="70"/>
      <c r="W71" s="76">
        <f>COUNTIF(W40:W70,"x")</f>
        <v>0</v>
      </c>
      <c r="X71" s="71"/>
      <c r="Y71" s="72"/>
      <c r="Z71" s="69"/>
      <c r="AA71" s="70"/>
      <c r="AB71" s="76">
        <f>COUNTIF(AB40:AB70,"x")</f>
        <v>0</v>
      </c>
      <c r="AC71" s="71"/>
      <c r="AD71" s="72"/>
    </row>
  </sheetData>
  <sheetProtection sheet="1" objects="1" scenarios="1"/>
  <mergeCells count="13">
    <mergeCell ref="A39:E39"/>
    <mergeCell ref="Z5:AD5"/>
    <mergeCell ref="Z39:AD39"/>
    <mergeCell ref="U39:Y39"/>
    <mergeCell ref="P39:T39"/>
    <mergeCell ref="K39:O39"/>
    <mergeCell ref="F39:J39"/>
    <mergeCell ref="S1:AB1"/>
    <mergeCell ref="A5:E5"/>
    <mergeCell ref="F5:J5"/>
    <mergeCell ref="K5:O5"/>
    <mergeCell ref="P5:T5"/>
    <mergeCell ref="U5:Y5"/>
  </mergeCells>
  <pageMargins left="0.7" right="0.7" top="0.27" bottom="0.24" header="0.19" footer="0.12"/>
  <pageSetup paperSize="9" scale="52" orientation="landscape" r:id="rId1"/>
  <ignoredErrors>
    <ignoredError sqref="C37 I37:L37 D71:G71 N37:Q37 S37:V37 X37:AA37 AC37 X71:AA71 S71:V71 N71:Q71 I71:L7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668B-C557-47A0-94AF-CBAD310D6CF2}">
  <dimension ref="A1:L77"/>
  <sheetViews>
    <sheetView showGridLines="0" zoomScale="80" zoomScaleNormal="80" workbookViewId="0">
      <pane ySplit="5" topLeftCell="A6" activePane="bottomLeft" state="frozen"/>
      <selection pane="bottomLeft" activeCell="A6" sqref="A6"/>
    </sheetView>
  </sheetViews>
  <sheetFormatPr defaultColWidth="9" defaultRowHeight="15" x14ac:dyDescent="0.25"/>
  <cols>
    <col min="1" max="1" width="16.5" style="8" customWidth="1"/>
    <col min="2" max="3" width="43" style="8" customWidth="1"/>
    <col min="4" max="4" width="40.375" style="9" customWidth="1"/>
    <col min="5" max="5" width="12.875" style="10" customWidth="1"/>
    <col min="6" max="8" width="17.25" style="10" customWidth="1"/>
    <col min="9" max="9" width="9.625" style="10" customWidth="1"/>
    <col min="10" max="16384" width="9" style="8"/>
  </cols>
  <sheetData>
    <row r="1" spans="1:12" ht="33.75" customHeight="1" x14ac:dyDescent="0.25">
      <c r="A1" s="95" t="s">
        <v>70</v>
      </c>
      <c r="B1" s="87"/>
      <c r="C1" s="87"/>
      <c r="D1" s="88"/>
      <c r="E1" s="89"/>
      <c r="F1" s="89"/>
      <c r="G1" s="89"/>
      <c r="H1" s="90"/>
    </row>
    <row r="2" spans="1:12" ht="33.75" customHeight="1" x14ac:dyDescent="0.25">
      <c r="A2" s="96" t="s">
        <v>71</v>
      </c>
      <c r="B2" s="91"/>
      <c r="C2" s="91"/>
      <c r="D2" s="92"/>
      <c r="E2" s="93"/>
      <c r="F2" s="93"/>
      <c r="G2" s="93"/>
      <c r="H2" s="94"/>
    </row>
    <row r="3" spans="1:12" s="26" customFormat="1" ht="12" thickBot="1" x14ac:dyDescent="0.25">
      <c r="E3" s="27"/>
      <c r="F3" s="28"/>
      <c r="G3" s="28"/>
      <c r="H3" s="28"/>
      <c r="I3" s="28"/>
    </row>
    <row r="4" spans="1:12" s="29" customFormat="1" ht="20.25" thickBot="1" x14ac:dyDescent="0.25">
      <c r="A4" s="129" t="s">
        <v>5</v>
      </c>
      <c r="B4" s="130"/>
      <c r="C4" s="130"/>
      <c r="D4" s="47"/>
      <c r="E4" s="43" t="s">
        <v>8</v>
      </c>
      <c r="F4" s="43" t="s">
        <v>9</v>
      </c>
      <c r="G4" s="43" t="s">
        <v>13</v>
      </c>
      <c r="H4" s="43" t="s">
        <v>20</v>
      </c>
    </row>
    <row r="5" spans="1:12" s="33" customFormat="1" ht="60" customHeight="1" thickBot="1" x14ac:dyDescent="0.3">
      <c r="A5" s="30" t="s">
        <v>0</v>
      </c>
      <c r="B5" s="45" t="s">
        <v>21</v>
      </c>
      <c r="C5" s="45" t="s">
        <v>22</v>
      </c>
      <c r="D5" s="31" t="s">
        <v>72</v>
      </c>
      <c r="E5" s="32" t="s">
        <v>4</v>
      </c>
      <c r="F5" s="32" t="s">
        <v>2</v>
      </c>
      <c r="G5" s="32" t="s">
        <v>15</v>
      </c>
      <c r="H5" s="32" t="s">
        <v>19</v>
      </c>
    </row>
    <row r="6" spans="1:12" s="34" customFormat="1" ht="26.45" customHeight="1" x14ac:dyDescent="0.2">
      <c r="A6" s="1"/>
      <c r="B6" s="44"/>
      <c r="C6" s="44"/>
      <c r="D6" s="42"/>
      <c r="E6" s="2"/>
      <c r="F6" s="2"/>
      <c r="G6" s="2"/>
      <c r="H6" s="2"/>
      <c r="J6" s="33"/>
      <c r="K6" s="33"/>
      <c r="L6" s="33"/>
    </row>
    <row r="7" spans="1:12" s="34" customFormat="1" ht="26.45" customHeight="1" x14ac:dyDescent="0.2">
      <c r="A7" s="1"/>
      <c r="B7" s="44"/>
      <c r="C7" s="44"/>
      <c r="D7" s="42"/>
      <c r="E7" s="2"/>
      <c r="F7" s="2"/>
      <c r="G7" s="2"/>
      <c r="H7" s="2"/>
    </row>
    <row r="8" spans="1:12" s="34" customFormat="1" ht="26.45" customHeight="1" x14ac:dyDescent="0.2">
      <c r="A8" s="1"/>
      <c r="B8" s="44"/>
      <c r="C8" s="44"/>
      <c r="D8" s="42"/>
      <c r="E8" s="2"/>
      <c r="F8" s="2"/>
      <c r="G8" s="2"/>
      <c r="H8" s="2"/>
    </row>
    <row r="9" spans="1:12" s="34" customFormat="1" ht="26.45" customHeight="1" x14ac:dyDescent="0.2">
      <c r="A9" s="1"/>
      <c r="B9" s="44"/>
      <c r="C9" s="44"/>
      <c r="D9" s="42"/>
      <c r="E9" s="2"/>
      <c r="F9" s="2"/>
      <c r="G9" s="2"/>
      <c r="H9" s="2"/>
    </row>
    <row r="10" spans="1:12" s="34" customFormat="1" ht="26.45" customHeight="1" x14ac:dyDescent="0.2">
      <c r="A10" s="1"/>
      <c r="B10" s="44"/>
      <c r="C10" s="44"/>
      <c r="D10" s="42"/>
      <c r="E10" s="2"/>
      <c r="F10" s="2"/>
      <c r="G10" s="2"/>
      <c r="H10" s="2"/>
    </row>
    <row r="11" spans="1:12" s="34" customFormat="1" ht="26.45" customHeight="1" x14ac:dyDescent="0.2">
      <c r="A11" s="1"/>
      <c r="B11" s="44"/>
      <c r="C11" s="44"/>
      <c r="D11" s="42"/>
      <c r="E11" s="2"/>
      <c r="F11" s="2"/>
      <c r="G11" s="2"/>
      <c r="H11" s="2"/>
    </row>
    <row r="12" spans="1:12" s="34" customFormat="1" ht="26.45" customHeight="1" x14ac:dyDescent="0.2">
      <c r="A12" s="1"/>
      <c r="B12" s="44"/>
      <c r="C12" s="44"/>
      <c r="D12" s="42"/>
      <c r="E12" s="2"/>
      <c r="F12" s="2"/>
      <c r="G12" s="2"/>
      <c r="H12" s="2"/>
    </row>
    <row r="13" spans="1:12" s="34" customFormat="1" ht="26.45" customHeight="1" x14ac:dyDescent="0.2">
      <c r="A13" s="1"/>
      <c r="B13" s="44"/>
      <c r="C13" s="44"/>
      <c r="D13" s="42"/>
      <c r="E13" s="2"/>
      <c r="F13" s="2"/>
      <c r="G13" s="2"/>
      <c r="H13" s="2"/>
    </row>
    <row r="14" spans="1:12" s="34" customFormat="1" ht="26.45" customHeight="1" x14ac:dyDescent="0.2">
      <c r="A14" s="1"/>
      <c r="B14" s="44"/>
      <c r="C14" s="44"/>
      <c r="D14" s="42"/>
      <c r="E14" s="2"/>
      <c r="F14" s="2"/>
      <c r="G14" s="2"/>
      <c r="H14" s="2"/>
    </row>
    <row r="15" spans="1:12" s="34" customFormat="1" ht="26.45" customHeight="1" x14ac:dyDescent="0.2">
      <c r="A15" s="1"/>
      <c r="B15" s="44"/>
      <c r="C15" s="44"/>
      <c r="D15" s="42"/>
      <c r="E15" s="2"/>
      <c r="F15" s="2"/>
      <c r="G15" s="2"/>
      <c r="H15" s="2"/>
    </row>
    <row r="16" spans="1:12" s="34" customFormat="1" ht="26.45" customHeight="1" x14ac:dyDescent="0.2">
      <c r="A16" s="1"/>
      <c r="B16" s="44"/>
      <c r="C16" s="44"/>
      <c r="D16" s="42"/>
      <c r="E16" s="2"/>
      <c r="F16" s="2"/>
      <c r="G16" s="2"/>
      <c r="H16" s="2"/>
    </row>
    <row r="17" spans="1:8" s="34" customFormat="1" ht="26.45" customHeight="1" x14ac:dyDescent="0.2">
      <c r="A17" s="1"/>
      <c r="B17" s="44"/>
      <c r="C17" s="44"/>
      <c r="D17" s="42"/>
      <c r="E17" s="2"/>
      <c r="F17" s="2"/>
      <c r="G17" s="2"/>
      <c r="H17" s="2"/>
    </row>
    <row r="18" spans="1:8" s="34" customFormat="1" ht="26.45" customHeight="1" x14ac:dyDescent="0.2">
      <c r="A18" s="1"/>
      <c r="B18" s="44"/>
      <c r="C18" s="44"/>
      <c r="D18" s="42"/>
      <c r="E18" s="2"/>
      <c r="F18" s="2"/>
      <c r="G18" s="2"/>
      <c r="H18" s="2"/>
    </row>
    <row r="19" spans="1:8" s="34" customFormat="1" ht="26.45" customHeight="1" x14ac:dyDescent="0.2">
      <c r="A19" s="1"/>
      <c r="B19" s="44"/>
      <c r="C19" s="44"/>
      <c r="D19" s="42"/>
      <c r="E19" s="2"/>
      <c r="F19" s="2"/>
      <c r="G19" s="2"/>
      <c r="H19" s="2"/>
    </row>
    <row r="20" spans="1:8" s="34" customFormat="1" ht="26.45" customHeight="1" x14ac:dyDescent="0.2">
      <c r="A20" s="1"/>
      <c r="B20" s="44"/>
      <c r="C20" s="44"/>
      <c r="D20" s="42"/>
      <c r="E20" s="2"/>
      <c r="F20" s="2"/>
      <c r="G20" s="2"/>
      <c r="H20" s="2"/>
    </row>
    <row r="21" spans="1:8" s="34" customFormat="1" ht="26.45" customHeight="1" x14ac:dyDescent="0.2">
      <c r="A21" s="1"/>
      <c r="B21" s="44"/>
      <c r="C21" s="44"/>
      <c r="D21" s="42"/>
      <c r="E21" s="2"/>
      <c r="F21" s="2"/>
      <c r="G21" s="2"/>
      <c r="H21" s="2"/>
    </row>
    <row r="22" spans="1:8" s="34" customFormat="1" ht="26.45" customHeight="1" x14ac:dyDescent="0.2">
      <c r="A22" s="1"/>
      <c r="B22" s="44"/>
      <c r="C22" s="44"/>
      <c r="D22" s="42"/>
      <c r="E22" s="2"/>
      <c r="F22" s="2"/>
      <c r="G22" s="2"/>
      <c r="H22" s="2"/>
    </row>
    <row r="23" spans="1:8" s="34" customFormat="1" ht="26.45" customHeight="1" x14ac:dyDescent="0.2">
      <c r="A23" s="1"/>
      <c r="B23" s="44"/>
      <c r="C23" s="44"/>
      <c r="D23" s="42"/>
      <c r="E23" s="2"/>
      <c r="F23" s="2"/>
      <c r="G23" s="2"/>
      <c r="H23" s="2"/>
    </row>
    <row r="24" spans="1:8" s="34" customFormat="1" ht="26.45" customHeight="1" x14ac:dyDescent="0.2">
      <c r="A24" s="1"/>
      <c r="B24" s="44"/>
      <c r="C24" s="44"/>
      <c r="D24" s="42"/>
      <c r="E24" s="2"/>
      <c r="F24" s="2"/>
      <c r="G24" s="2"/>
      <c r="H24" s="2"/>
    </row>
    <row r="25" spans="1:8" s="34" customFormat="1" ht="26.45" customHeight="1" x14ac:dyDescent="0.2">
      <c r="A25" s="1"/>
      <c r="B25" s="44"/>
      <c r="C25" s="44"/>
      <c r="D25" s="42"/>
      <c r="E25" s="2"/>
      <c r="F25" s="2"/>
      <c r="G25" s="2"/>
      <c r="H25" s="2"/>
    </row>
    <row r="26" spans="1:8" s="34" customFormat="1" ht="26.45" customHeight="1" x14ac:dyDescent="0.2">
      <c r="A26" s="1"/>
      <c r="B26" s="44"/>
      <c r="C26" s="44"/>
      <c r="D26" s="42"/>
      <c r="E26" s="2"/>
      <c r="F26" s="2"/>
      <c r="G26" s="2"/>
      <c r="H26" s="2"/>
    </row>
    <row r="27" spans="1:8" s="34" customFormat="1" ht="26.45" customHeight="1" x14ac:dyDescent="0.2">
      <c r="A27" s="1"/>
      <c r="B27" s="44"/>
      <c r="C27" s="44"/>
      <c r="D27" s="42"/>
      <c r="E27" s="2"/>
      <c r="F27" s="2"/>
      <c r="G27" s="2"/>
      <c r="H27" s="2"/>
    </row>
    <row r="28" spans="1:8" s="34" customFormat="1" ht="26.45" customHeight="1" x14ac:dyDescent="0.2">
      <c r="A28" s="1"/>
      <c r="B28" s="44"/>
      <c r="C28" s="44"/>
      <c r="D28" s="42"/>
      <c r="E28" s="2"/>
      <c r="F28" s="2"/>
      <c r="G28" s="2"/>
      <c r="H28" s="2"/>
    </row>
    <row r="29" spans="1:8" s="34" customFormat="1" ht="26.45" customHeight="1" x14ac:dyDescent="0.2">
      <c r="A29" s="1"/>
      <c r="B29" s="44"/>
      <c r="C29" s="44"/>
      <c r="D29" s="42"/>
      <c r="E29" s="2"/>
      <c r="F29" s="2"/>
      <c r="G29" s="2"/>
      <c r="H29" s="2"/>
    </row>
    <row r="30" spans="1:8" s="34" customFormat="1" ht="26.45" customHeight="1" x14ac:dyDescent="0.2">
      <c r="A30" s="1"/>
      <c r="B30" s="44"/>
      <c r="C30" s="44"/>
      <c r="D30" s="42"/>
      <c r="E30" s="2"/>
      <c r="F30" s="2"/>
      <c r="G30" s="2"/>
      <c r="H30" s="2"/>
    </row>
    <row r="31" spans="1:8" s="34" customFormat="1" ht="26.45" customHeight="1" x14ac:dyDescent="0.2">
      <c r="A31" s="1"/>
      <c r="B31" s="44"/>
      <c r="C31" s="44"/>
      <c r="D31" s="42"/>
      <c r="E31" s="2"/>
      <c r="F31" s="2"/>
      <c r="G31" s="2"/>
      <c r="H31" s="2"/>
    </row>
    <row r="32" spans="1:8" s="34" customFormat="1" ht="26.45" customHeight="1" x14ac:dyDescent="0.2">
      <c r="A32" s="1"/>
      <c r="B32" s="44"/>
      <c r="C32" s="44"/>
      <c r="D32" s="42"/>
      <c r="E32" s="2"/>
      <c r="F32" s="2"/>
      <c r="G32" s="2"/>
      <c r="H32" s="2"/>
    </row>
    <row r="33" spans="1:8" s="34" customFormat="1" ht="26.45" customHeight="1" x14ac:dyDescent="0.2">
      <c r="A33" s="1"/>
      <c r="B33" s="44"/>
      <c r="C33" s="44"/>
      <c r="D33" s="42"/>
      <c r="E33" s="2"/>
      <c r="F33" s="2"/>
      <c r="G33" s="2"/>
      <c r="H33" s="2"/>
    </row>
    <row r="34" spans="1:8" s="34" customFormat="1" ht="26.45" customHeight="1" x14ac:dyDescent="0.2">
      <c r="A34" s="1"/>
      <c r="B34" s="44"/>
      <c r="C34" s="44"/>
      <c r="D34" s="42"/>
      <c r="E34" s="2"/>
      <c r="F34" s="2"/>
      <c r="G34" s="2"/>
      <c r="H34" s="2"/>
    </row>
    <row r="35" spans="1:8" s="34" customFormat="1" ht="26.45" customHeight="1" x14ac:dyDescent="0.2">
      <c r="A35" s="1"/>
      <c r="B35" s="44"/>
      <c r="C35" s="44"/>
      <c r="D35" s="42"/>
      <c r="E35" s="2"/>
      <c r="F35" s="2"/>
      <c r="G35" s="2"/>
      <c r="H35" s="2"/>
    </row>
    <row r="36" spans="1:8" s="34" customFormat="1" ht="26.45" customHeight="1" x14ac:dyDescent="0.2">
      <c r="A36" s="1"/>
      <c r="B36" s="44"/>
      <c r="C36" s="44"/>
      <c r="D36" s="42"/>
      <c r="E36" s="2"/>
      <c r="F36" s="2"/>
      <c r="G36" s="2"/>
      <c r="H36" s="2"/>
    </row>
    <row r="37" spans="1:8" s="34" customFormat="1" ht="26.45" customHeight="1" x14ac:dyDescent="0.2">
      <c r="A37" s="1"/>
      <c r="B37" s="44"/>
      <c r="C37" s="44"/>
      <c r="D37" s="42"/>
      <c r="E37" s="2"/>
      <c r="F37" s="2"/>
      <c r="G37" s="2"/>
      <c r="H37" s="2"/>
    </row>
    <row r="38" spans="1:8" s="34" customFormat="1" ht="26.45" customHeight="1" x14ac:dyDescent="0.2">
      <c r="A38" s="1"/>
      <c r="B38" s="44"/>
      <c r="C38" s="44"/>
      <c r="D38" s="42"/>
      <c r="E38" s="2"/>
      <c r="F38" s="2"/>
      <c r="G38" s="2"/>
      <c r="H38" s="2"/>
    </row>
    <row r="39" spans="1:8" s="34" customFormat="1" ht="26.45" customHeight="1" x14ac:dyDescent="0.2">
      <c r="A39" s="1"/>
      <c r="B39" s="44"/>
      <c r="C39" s="44"/>
      <c r="D39" s="42"/>
      <c r="E39" s="2"/>
      <c r="F39" s="2"/>
      <c r="G39" s="2"/>
      <c r="H39" s="2"/>
    </row>
    <row r="40" spans="1:8" s="34" customFormat="1" ht="26.45" customHeight="1" x14ac:dyDescent="0.2">
      <c r="A40" s="1"/>
      <c r="B40" s="44"/>
      <c r="C40" s="44"/>
      <c r="D40" s="42"/>
      <c r="E40" s="2"/>
      <c r="F40" s="2"/>
      <c r="G40" s="2"/>
      <c r="H40" s="2"/>
    </row>
    <row r="41" spans="1:8" s="34" customFormat="1" ht="26.45" customHeight="1" x14ac:dyDescent="0.2">
      <c r="A41" s="1"/>
      <c r="B41" s="44"/>
      <c r="C41" s="44"/>
      <c r="D41" s="42"/>
      <c r="E41" s="2"/>
      <c r="F41" s="2"/>
      <c r="G41" s="2"/>
      <c r="H41" s="2"/>
    </row>
    <row r="42" spans="1:8" s="34" customFormat="1" ht="26.45" customHeight="1" x14ac:dyDescent="0.2">
      <c r="A42" s="1"/>
      <c r="B42" s="44"/>
      <c r="C42" s="44"/>
      <c r="D42" s="42"/>
      <c r="E42" s="2"/>
      <c r="F42" s="2"/>
      <c r="G42" s="2"/>
      <c r="H42" s="2"/>
    </row>
    <row r="43" spans="1:8" s="34" customFormat="1" ht="26.45" customHeight="1" x14ac:dyDescent="0.2">
      <c r="A43" s="1"/>
      <c r="B43" s="44"/>
      <c r="C43" s="44"/>
      <c r="D43" s="42"/>
      <c r="E43" s="2"/>
      <c r="F43" s="2"/>
      <c r="G43" s="2"/>
      <c r="H43" s="2"/>
    </row>
    <row r="44" spans="1:8" s="34" customFormat="1" ht="26.45" customHeight="1" x14ac:dyDescent="0.2">
      <c r="A44" s="1"/>
      <c r="B44" s="44"/>
      <c r="C44" s="44"/>
      <c r="D44" s="42"/>
      <c r="E44" s="2"/>
      <c r="F44" s="2"/>
      <c r="G44" s="2"/>
      <c r="H44" s="2"/>
    </row>
    <row r="45" spans="1:8" s="34" customFormat="1" ht="26.45" customHeight="1" x14ac:dyDescent="0.2">
      <c r="A45" s="1"/>
      <c r="B45" s="44"/>
      <c r="C45" s="44"/>
      <c r="D45" s="42"/>
      <c r="E45" s="2"/>
      <c r="F45" s="2"/>
      <c r="G45" s="2"/>
      <c r="H45" s="2"/>
    </row>
    <row r="46" spans="1:8" s="34" customFormat="1" ht="26.45" customHeight="1" x14ac:dyDescent="0.2">
      <c r="A46" s="1"/>
      <c r="B46" s="44"/>
      <c r="C46" s="44"/>
      <c r="D46" s="42"/>
      <c r="E46" s="2"/>
      <c r="F46" s="2"/>
      <c r="G46" s="2"/>
      <c r="H46" s="2"/>
    </row>
    <row r="47" spans="1:8" s="34" customFormat="1" ht="26.45" customHeight="1" x14ac:dyDescent="0.2">
      <c r="A47" s="1"/>
      <c r="B47" s="44"/>
      <c r="C47" s="44"/>
      <c r="D47" s="42"/>
      <c r="E47" s="2"/>
      <c r="F47" s="2"/>
      <c r="G47" s="2"/>
      <c r="H47" s="2"/>
    </row>
    <row r="48" spans="1:8" s="34" customFormat="1" ht="26.45" customHeight="1" x14ac:dyDescent="0.2">
      <c r="A48" s="1"/>
      <c r="B48" s="44"/>
      <c r="C48" s="44"/>
      <c r="D48" s="42"/>
      <c r="E48" s="2"/>
      <c r="F48" s="2"/>
      <c r="G48" s="2"/>
      <c r="H48" s="2"/>
    </row>
    <row r="49" spans="1:8" s="34" customFormat="1" ht="26.45" customHeight="1" x14ac:dyDescent="0.2">
      <c r="A49" s="1"/>
      <c r="B49" s="44"/>
      <c r="C49" s="44"/>
      <c r="D49" s="42"/>
      <c r="E49" s="2"/>
      <c r="F49" s="2"/>
      <c r="G49" s="2"/>
      <c r="H49" s="2"/>
    </row>
    <row r="50" spans="1:8" s="34" customFormat="1" ht="26.45" customHeight="1" x14ac:dyDescent="0.2">
      <c r="A50" s="1"/>
      <c r="B50" s="44"/>
      <c r="C50" s="44"/>
      <c r="D50" s="42"/>
      <c r="E50" s="2"/>
      <c r="F50" s="2"/>
      <c r="G50" s="2"/>
      <c r="H50" s="2"/>
    </row>
    <row r="51" spans="1:8" s="34" customFormat="1" ht="26.45" customHeight="1" x14ac:dyDescent="0.2">
      <c r="A51" s="1"/>
      <c r="B51" s="44"/>
      <c r="C51" s="44"/>
      <c r="D51" s="42"/>
      <c r="E51" s="2"/>
      <c r="F51" s="2"/>
      <c r="G51" s="2"/>
      <c r="H51" s="2"/>
    </row>
    <row r="52" spans="1:8" s="34" customFormat="1" ht="26.45" customHeight="1" x14ac:dyDescent="0.2">
      <c r="A52" s="1"/>
      <c r="B52" s="44"/>
      <c r="C52" s="44"/>
      <c r="D52" s="42"/>
      <c r="E52" s="2"/>
      <c r="F52" s="2"/>
      <c r="G52" s="2"/>
      <c r="H52" s="2"/>
    </row>
    <row r="53" spans="1:8" s="34" customFormat="1" ht="26.45" customHeight="1" x14ac:dyDescent="0.2">
      <c r="A53" s="1"/>
      <c r="B53" s="44"/>
      <c r="C53" s="44"/>
      <c r="D53" s="42"/>
      <c r="E53" s="2"/>
      <c r="F53" s="2"/>
      <c r="G53" s="2"/>
      <c r="H53" s="2"/>
    </row>
    <row r="54" spans="1:8" s="34" customFormat="1" ht="26.45" customHeight="1" x14ac:dyDescent="0.2">
      <c r="A54" s="1"/>
      <c r="B54" s="44"/>
      <c r="C54" s="44"/>
      <c r="D54" s="42"/>
      <c r="E54" s="2"/>
      <c r="F54" s="2"/>
      <c r="G54" s="2"/>
      <c r="H54" s="2"/>
    </row>
    <row r="55" spans="1:8" s="34" customFormat="1" ht="26.45" customHeight="1" x14ac:dyDescent="0.2">
      <c r="A55" s="1"/>
      <c r="B55" s="44"/>
      <c r="C55" s="44"/>
      <c r="D55" s="42"/>
      <c r="E55" s="2"/>
      <c r="F55" s="2"/>
      <c r="G55" s="2"/>
      <c r="H55" s="2"/>
    </row>
    <row r="56" spans="1:8" s="34" customFormat="1" ht="26.45" customHeight="1" x14ac:dyDescent="0.2">
      <c r="A56" s="1"/>
      <c r="B56" s="44"/>
      <c r="C56" s="44"/>
      <c r="D56" s="42"/>
      <c r="E56" s="2"/>
      <c r="F56" s="2"/>
      <c r="G56" s="2"/>
      <c r="H56" s="2"/>
    </row>
    <row r="57" spans="1:8" s="34" customFormat="1" ht="26.45" customHeight="1" x14ac:dyDescent="0.2">
      <c r="A57" s="1"/>
      <c r="B57" s="44"/>
      <c r="C57" s="44"/>
      <c r="D57" s="42"/>
      <c r="E57" s="2"/>
      <c r="F57" s="2"/>
      <c r="G57" s="2"/>
      <c r="H57" s="2"/>
    </row>
    <row r="58" spans="1:8" s="34" customFormat="1" ht="26.45" customHeight="1" x14ac:dyDescent="0.2">
      <c r="A58" s="1"/>
      <c r="B58" s="44"/>
      <c r="C58" s="44"/>
      <c r="D58" s="42"/>
      <c r="E58" s="2"/>
      <c r="F58" s="2"/>
      <c r="G58" s="2"/>
      <c r="H58" s="2"/>
    </row>
    <row r="59" spans="1:8" s="34" customFormat="1" ht="26.45" customHeight="1" x14ac:dyDescent="0.2">
      <c r="A59" s="1"/>
      <c r="B59" s="44"/>
      <c r="C59" s="44"/>
      <c r="D59" s="42"/>
      <c r="E59" s="2"/>
      <c r="F59" s="2"/>
      <c r="G59" s="2"/>
      <c r="H59" s="2"/>
    </row>
    <row r="60" spans="1:8" s="34" customFormat="1" ht="26.45" customHeight="1" x14ac:dyDescent="0.2">
      <c r="A60" s="1"/>
      <c r="B60" s="44"/>
      <c r="C60" s="44"/>
      <c r="D60" s="42"/>
      <c r="E60" s="2"/>
      <c r="F60" s="2"/>
      <c r="G60" s="2"/>
      <c r="H60" s="2"/>
    </row>
    <row r="61" spans="1:8" s="34" customFormat="1" ht="26.45" customHeight="1" x14ac:dyDescent="0.2">
      <c r="A61" s="1"/>
      <c r="B61" s="44"/>
      <c r="C61" s="44"/>
      <c r="D61" s="42"/>
      <c r="E61" s="2"/>
      <c r="F61" s="2"/>
      <c r="G61" s="2"/>
      <c r="H61" s="2"/>
    </row>
    <row r="62" spans="1:8" s="34" customFormat="1" ht="26.45" customHeight="1" x14ac:dyDescent="0.2">
      <c r="A62" s="1"/>
      <c r="B62" s="44"/>
      <c r="C62" s="44"/>
      <c r="D62" s="42"/>
      <c r="E62" s="2"/>
      <c r="F62" s="2"/>
      <c r="G62" s="2"/>
      <c r="H62" s="2"/>
    </row>
    <row r="63" spans="1:8" s="34" customFormat="1" ht="26.45" customHeight="1" x14ac:dyDescent="0.2">
      <c r="A63" s="1"/>
      <c r="B63" s="44"/>
      <c r="C63" s="44"/>
      <c r="D63" s="42"/>
      <c r="E63" s="2"/>
      <c r="F63" s="2"/>
      <c r="G63" s="2"/>
      <c r="H63" s="2"/>
    </row>
    <row r="64" spans="1:8" s="34" customFormat="1" ht="26.45" customHeight="1" x14ac:dyDescent="0.2">
      <c r="A64" s="1"/>
      <c r="B64" s="44"/>
      <c r="C64" s="44"/>
      <c r="D64" s="42"/>
      <c r="E64" s="2"/>
      <c r="F64" s="2"/>
      <c r="G64" s="2"/>
      <c r="H64" s="2"/>
    </row>
    <row r="65" spans="1:12" s="34" customFormat="1" ht="26.45" customHeight="1" x14ac:dyDescent="0.2">
      <c r="A65" s="1"/>
      <c r="B65" s="44"/>
      <c r="C65" s="44"/>
      <c r="D65" s="42"/>
      <c r="E65" s="2"/>
      <c r="F65" s="2"/>
      <c r="G65" s="2"/>
      <c r="H65" s="2"/>
    </row>
    <row r="66" spans="1:12" s="34" customFormat="1" ht="26.45" customHeight="1" x14ac:dyDescent="0.2">
      <c r="A66" s="1"/>
      <c r="B66" s="44"/>
      <c r="C66" s="44"/>
      <c r="D66" s="42"/>
      <c r="E66" s="2"/>
      <c r="F66" s="2"/>
      <c r="G66" s="2"/>
      <c r="H66" s="2"/>
    </row>
    <row r="67" spans="1:12" s="38" customFormat="1" ht="26.45" customHeight="1" thickBot="1" x14ac:dyDescent="0.25">
      <c r="A67" s="35" t="s">
        <v>73</v>
      </c>
      <c r="B67" s="36"/>
      <c r="C67" s="36"/>
      <c r="D67" s="36"/>
      <c r="E67" s="37" t="str">
        <f>IF(SUM(E6:E66)=0,"",SUM(E6:E66))</f>
        <v/>
      </c>
      <c r="F67" s="37" t="str">
        <f>IF(COUNTIF(F6:F66,"x")=0,"",COUNTIF(F6:F66,"x"))</f>
        <v/>
      </c>
      <c r="G67" s="37" t="str">
        <f>IF(COUNTIF(G6:G66,"x")=0,"",COUNTIF(G6:G66,"x"))</f>
        <v/>
      </c>
      <c r="H67" s="37" t="str">
        <f>IF(COUNTIF(H6:H66,"x")=0,"",COUNTIF(H6:H66,"x"))</f>
        <v/>
      </c>
    </row>
    <row r="68" spans="1:12" s="33" customFormat="1" ht="13.5" thickTop="1" x14ac:dyDescent="0.2">
      <c r="A68" s="39"/>
      <c r="B68" s="40"/>
      <c r="C68" s="40"/>
      <c r="D68" s="40"/>
      <c r="E68" s="40"/>
      <c r="F68" s="41"/>
      <c r="G68" s="41"/>
      <c r="H68" s="41"/>
    </row>
    <row r="69" spans="1:12" s="10" customFormat="1" x14ac:dyDescent="0.25">
      <c r="A69" s="8"/>
      <c r="B69" s="8"/>
      <c r="C69" s="8"/>
      <c r="D69" s="8"/>
      <c r="E69" s="9"/>
      <c r="J69" s="8"/>
      <c r="K69" s="8"/>
      <c r="L69" s="8"/>
    </row>
    <row r="70" spans="1:12" s="10" customFormat="1" x14ac:dyDescent="0.25">
      <c r="A70" s="8"/>
      <c r="B70" s="8"/>
      <c r="C70" s="8"/>
      <c r="D70" s="8"/>
      <c r="E70" s="9"/>
      <c r="J70" s="8"/>
      <c r="K70" s="8"/>
      <c r="L70" s="8"/>
    </row>
    <row r="71" spans="1:12" s="10" customFormat="1" x14ac:dyDescent="0.25">
      <c r="A71" s="8"/>
      <c r="B71" s="8"/>
      <c r="C71" s="8"/>
      <c r="D71" s="8"/>
      <c r="E71" s="9"/>
      <c r="J71" s="8"/>
      <c r="K71" s="8"/>
      <c r="L71" s="8"/>
    </row>
    <row r="72" spans="1:12" s="10" customFormat="1" x14ac:dyDescent="0.25">
      <c r="A72" s="8"/>
      <c r="B72" s="8"/>
      <c r="C72" s="8"/>
      <c r="D72" s="8"/>
      <c r="E72" s="9"/>
      <c r="J72" s="8"/>
      <c r="K72" s="8"/>
      <c r="L72" s="8"/>
    </row>
    <row r="73" spans="1:12" s="10" customFormat="1" x14ac:dyDescent="0.25">
      <c r="A73" s="8"/>
      <c r="B73" s="8"/>
      <c r="C73" s="8"/>
      <c r="D73" s="8"/>
      <c r="E73" s="9"/>
      <c r="J73" s="8"/>
      <c r="K73" s="8"/>
      <c r="L73" s="8"/>
    </row>
    <row r="74" spans="1:12" s="10" customFormat="1" x14ac:dyDescent="0.25">
      <c r="A74" s="8"/>
      <c r="B74" s="8"/>
      <c r="C74" s="8"/>
      <c r="D74" s="8"/>
      <c r="E74" s="9"/>
      <c r="J74" s="8"/>
      <c r="K74" s="8"/>
      <c r="L74" s="8"/>
    </row>
    <row r="75" spans="1:12" s="10" customFormat="1" x14ac:dyDescent="0.25">
      <c r="A75" s="8"/>
      <c r="B75" s="8"/>
      <c r="C75" s="8"/>
      <c r="D75" s="8"/>
      <c r="E75" s="9"/>
      <c r="J75" s="8"/>
      <c r="K75" s="8"/>
      <c r="L75" s="8"/>
    </row>
    <row r="76" spans="1:12" s="10" customFormat="1" x14ac:dyDescent="0.25">
      <c r="A76" s="8"/>
      <c r="B76" s="8"/>
      <c r="C76" s="8"/>
      <c r="D76" s="8"/>
      <c r="E76" s="9"/>
      <c r="J76" s="8"/>
      <c r="K76" s="8"/>
      <c r="L76" s="8"/>
    </row>
    <row r="77" spans="1:12" s="10" customFormat="1" x14ac:dyDescent="0.25">
      <c r="A77" s="8"/>
      <c r="B77" s="8"/>
      <c r="C77" s="8"/>
      <c r="D77" s="8"/>
      <c r="E77" s="9"/>
      <c r="J77" s="8"/>
      <c r="K77" s="8"/>
      <c r="L77" s="8"/>
    </row>
  </sheetData>
  <sheetProtection sheet="1" objects="1" scenarios="1"/>
  <mergeCells count="1">
    <mergeCell ref="A4:C4"/>
  </mergeCells>
  <pageMargins left="0.31496062992125984" right="0.18" top="0.43307086614173229" bottom="0.39370078740157483" header="0.15748031496062992"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Hovedskema</vt:lpstr>
      <vt:lpstr>Skema til kørsel til klubhus</vt:lpstr>
      <vt:lpstr>Skema til kørsel i øvrigt</vt:lpstr>
      <vt:lpstr>Hovedskema!Print_Area</vt:lpstr>
      <vt:lpstr>'Skema til kørsel i øvrigt'!Print_Area</vt:lpstr>
      <vt:lpstr>'Skema til kørsel i øvrigt'!Print_Titles</vt:lpstr>
    </vt:vector>
  </TitlesOfParts>
  <Company>NEAS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dc:creator>
  <cp:lastModifiedBy>Kim Nielsen</cp:lastModifiedBy>
  <cp:lastPrinted>2021-04-27T07:04:51Z</cp:lastPrinted>
  <dcterms:created xsi:type="dcterms:W3CDTF">2012-04-09T08:17:16Z</dcterms:created>
  <dcterms:modified xsi:type="dcterms:W3CDTF">2021-04-28T07:39:53Z</dcterms:modified>
</cp:coreProperties>
</file>